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Geography of Homelessness\Report - Employment &amp; Youth Models\Screening Tools\"/>
    </mc:Choice>
  </mc:AlternateContent>
  <bookViews>
    <workbookView xWindow="0" yWindow="0" windowWidth="24000" windowHeight="10730" activeTab="1"/>
  </bookViews>
  <sheets>
    <sheet name="Unemployment Tool" sheetId="11" r:id="rId1"/>
    <sheet name="Young Adult Tool" sheetId="12" r:id="rId2"/>
    <sheet name="Notes" sheetId="7" r:id="rId3"/>
  </sheets>
  <calcPr calcId="152511"/>
</workbook>
</file>

<file path=xl/calcChain.xml><?xml version="1.0" encoding="utf-8"?>
<calcChain xmlns="http://schemas.openxmlformats.org/spreadsheetml/2006/main">
  <c r="D7" i="11" l="1"/>
  <c r="D48" i="12" l="1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F104" i="11"/>
  <c r="G104" i="11"/>
  <c r="H104" i="11"/>
  <c r="I104" i="11"/>
  <c r="J104" i="11"/>
  <c r="K104" i="11"/>
  <c r="L104" i="11"/>
  <c r="M104" i="11"/>
  <c r="N104" i="11"/>
  <c r="O104" i="11"/>
  <c r="P104" i="11"/>
  <c r="Q104" i="11"/>
  <c r="R104" i="11"/>
  <c r="S104" i="11"/>
  <c r="T104" i="11"/>
  <c r="U104" i="11"/>
  <c r="V104" i="11"/>
  <c r="W104" i="11"/>
  <c r="X104" i="11"/>
  <c r="Y104" i="11"/>
  <c r="Z104" i="11"/>
  <c r="AA104" i="11"/>
  <c r="AB104" i="11"/>
  <c r="E104" i="11"/>
  <c r="D104" i="11"/>
  <c r="D86" i="11"/>
  <c r="E86" i="11"/>
  <c r="F86" i="11"/>
  <c r="G86" i="11"/>
  <c r="H86" i="11"/>
  <c r="I86" i="11"/>
  <c r="J86" i="11"/>
  <c r="K86" i="11"/>
  <c r="L86" i="11"/>
  <c r="M86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Z86" i="11"/>
  <c r="AA86" i="11"/>
  <c r="AB86" i="11"/>
  <c r="F85" i="11"/>
  <c r="G85" i="11"/>
  <c r="H85" i="11"/>
  <c r="I85" i="11"/>
  <c r="J85" i="11"/>
  <c r="K85" i="11"/>
  <c r="L85" i="11"/>
  <c r="M85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Z85" i="11"/>
  <c r="AA85" i="11"/>
  <c r="AB85" i="11"/>
  <c r="E85" i="11"/>
  <c r="D85" i="11"/>
  <c r="E107" i="11" l="1"/>
  <c r="F107" i="11"/>
  <c r="G107" i="11"/>
  <c r="H107" i="11"/>
  <c r="I107" i="11"/>
  <c r="J107" i="11"/>
  <c r="K107" i="11"/>
  <c r="L107" i="11"/>
  <c r="M107" i="11"/>
  <c r="N107" i="11"/>
  <c r="O107" i="11"/>
  <c r="P107" i="11"/>
  <c r="Q107" i="11"/>
  <c r="R107" i="11"/>
  <c r="S107" i="11"/>
  <c r="T107" i="11"/>
  <c r="U107" i="11"/>
  <c r="V107" i="11"/>
  <c r="W107" i="11"/>
  <c r="X107" i="11"/>
  <c r="Y107" i="11"/>
  <c r="Z107" i="11"/>
  <c r="AA107" i="11"/>
  <c r="AB107" i="11"/>
  <c r="E96" i="11"/>
  <c r="F96" i="11"/>
  <c r="G96" i="11"/>
  <c r="H96" i="11"/>
  <c r="I96" i="11"/>
  <c r="J96" i="11"/>
  <c r="K96" i="11"/>
  <c r="L96" i="11"/>
  <c r="M96" i="11"/>
  <c r="N96" i="11"/>
  <c r="O96" i="11"/>
  <c r="P96" i="11"/>
  <c r="Q96" i="11"/>
  <c r="R96" i="11"/>
  <c r="S96" i="11"/>
  <c r="T96" i="11"/>
  <c r="U96" i="11"/>
  <c r="V96" i="11"/>
  <c r="W96" i="11"/>
  <c r="X96" i="11"/>
  <c r="Y96" i="11"/>
  <c r="Z96" i="11"/>
  <c r="AA96" i="11"/>
  <c r="AB96" i="11"/>
  <c r="E76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Z76" i="11"/>
  <c r="AA76" i="11"/>
  <c r="AB76" i="11"/>
  <c r="E68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Z68" i="11"/>
  <c r="AA68" i="11"/>
  <c r="AB68" i="11"/>
  <c r="AB71" i="12"/>
  <c r="AA71" i="12"/>
  <c r="Z71" i="12"/>
  <c r="Y71" i="12"/>
  <c r="X71" i="12"/>
  <c r="W71" i="12"/>
  <c r="V71" i="12"/>
  <c r="U71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D71" i="12"/>
  <c r="AB69" i="12"/>
  <c r="AA69" i="12"/>
  <c r="Z69" i="12"/>
  <c r="Y69" i="12"/>
  <c r="X69" i="12"/>
  <c r="W69" i="12"/>
  <c r="V69" i="12"/>
  <c r="U69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E69" i="12"/>
  <c r="D69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AB61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AB60" i="12"/>
  <c r="AA60" i="12"/>
  <c r="Z60" i="12"/>
  <c r="Y60" i="12"/>
  <c r="X60" i="12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D109" i="11"/>
  <c r="D110" i="11"/>
  <c r="D111" i="11"/>
  <c r="D96" i="11"/>
  <c r="D76" i="11"/>
  <c r="D68" i="11"/>
  <c r="D107" i="11"/>
  <c r="D62" i="11"/>
  <c r="D64" i="11"/>
  <c r="D65" i="11"/>
  <c r="D66" i="11"/>
  <c r="D67" i="11"/>
  <c r="D69" i="11"/>
  <c r="D70" i="11"/>
  <c r="D71" i="11"/>
  <c r="D72" i="11"/>
  <c r="D73" i="11"/>
  <c r="D74" i="11"/>
  <c r="D75" i="11"/>
  <c r="D77" i="11"/>
  <c r="D79" i="11"/>
  <c r="D80" i="11"/>
  <c r="D81" i="11"/>
  <c r="D82" i="11"/>
  <c r="D83" i="11"/>
  <c r="D84" i="11"/>
  <c r="D88" i="11"/>
  <c r="D89" i="11"/>
  <c r="D90" i="11"/>
  <c r="D91" i="11"/>
  <c r="D92" i="11"/>
  <c r="D94" i="11"/>
  <c r="D95" i="11"/>
  <c r="D97" i="11"/>
  <c r="D98" i="11"/>
  <c r="D99" i="11"/>
  <c r="D100" i="11"/>
  <c r="D101" i="11"/>
  <c r="D102" i="11"/>
  <c r="D105" i="11"/>
  <c r="D106" i="11"/>
  <c r="AB111" i="11"/>
  <c r="AA111" i="11"/>
  <c r="Z111" i="11"/>
  <c r="Y111" i="11"/>
  <c r="X111" i="11"/>
  <c r="W111" i="11"/>
  <c r="V111" i="11"/>
  <c r="U111" i="11"/>
  <c r="T111" i="11"/>
  <c r="S111" i="11"/>
  <c r="R111" i="11"/>
  <c r="Q111" i="11"/>
  <c r="P111" i="11"/>
  <c r="O111" i="11"/>
  <c r="N111" i="11"/>
  <c r="M111" i="11"/>
  <c r="L111" i="11"/>
  <c r="K111" i="11"/>
  <c r="J111" i="11"/>
  <c r="I111" i="11"/>
  <c r="H111" i="11"/>
  <c r="G111" i="11"/>
  <c r="F111" i="11"/>
  <c r="E111" i="11"/>
  <c r="AB110" i="11"/>
  <c r="AA110" i="11"/>
  <c r="Z110" i="11"/>
  <c r="Y110" i="11"/>
  <c r="X110" i="11"/>
  <c r="W110" i="11"/>
  <c r="V110" i="11"/>
  <c r="U110" i="11"/>
  <c r="T110" i="11"/>
  <c r="S110" i="11"/>
  <c r="R110" i="11"/>
  <c r="Q110" i="11"/>
  <c r="P110" i="11"/>
  <c r="O110" i="11"/>
  <c r="N110" i="11"/>
  <c r="M110" i="11"/>
  <c r="L110" i="11"/>
  <c r="K110" i="11"/>
  <c r="J110" i="11"/>
  <c r="I110" i="11"/>
  <c r="H110" i="11"/>
  <c r="G110" i="11"/>
  <c r="F110" i="11"/>
  <c r="E110" i="11"/>
  <c r="AB109" i="11"/>
  <c r="AA109" i="11"/>
  <c r="Z109" i="11"/>
  <c r="Y109" i="11"/>
  <c r="X109" i="11"/>
  <c r="W109" i="11"/>
  <c r="V109" i="11"/>
  <c r="U109" i="11"/>
  <c r="T109" i="11"/>
  <c r="S109" i="11"/>
  <c r="R109" i="11"/>
  <c r="Q109" i="11"/>
  <c r="P109" i="11"/>
  <c r="O109" i="11"/>
  <c r="N109" i="11"/>
  <c r="M109" i="11"/>
  <c r="L109" i="11"/>
  <c r="K109" i="11"/>
  <c r="J109" i="11"/>
  <c r="I109" i="11"/>
  <c r="H109" i="11"/>
  <c r="G109" i="11"/>
  <c r="F109" i="11"/>
  <c r="E109" i="11"/>
  <c r="AB106" i="11"/>
  <c r="AA106" i="11"/>
  <c r="Z106" i="11"/>
  <c r="Y106" i="11"/>
  <c r="X106" i="11"/>
  <c r="W106" i="11"/>
  <c r="V106" i="11"/>
  <c r="U106" i="11"/>
  <c r="T106" i="11"/>
  <c r="S106" i="11"/>
  <c r="R106" i="11"/>
  <c r="Q106" i="11"/>
  <c r="P106" i="11"/>
  <c r="O106" i="11"/>
  <c r="N106" i="11"/>
  <c r="M106" i="11"/>
  <c r="L106" i="11"/>
  <c r="K106" i="11"/>
  <c r="J106" i="11"/>
  <c r="I106" i="11"/>
  <c r="H106" i="11"/>
  <c r="G106" i="11"/>
  <c r="F106" i="11"/>
  <c r="E106" i="11"/>
  <c r="AB105" i="11"/>
  <c r="AA105" i="11"/>
  <c r="Z105" i="11"/>
  <c r="Y105" i="11"/>
  <c r="X105" i="11"/>
  <c r="W105" i="11"/>
  <c r="V105" i="11"/>
  <c r="U105" i="11"/>
  <c r="T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AB94" i="11"/>
  <c r="AA94" i="11"/>
  <c r="Z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AB92" i="11"/>
  <c r="AA92" i="11"/>
  <c r="Z92" i="11"/>
  <c r="Y92" i="11"/>
  <c r="X92" i="11"/>
  <c r="W92" i="11"/>
  <c r="V92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AB91" i="11"/>
  <c r="AA91" i="11"/>
  <c r="Z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AB89" i="11"/>
  <c r="AA89" i="11"/>
  <c r="Z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AB83" i="11"/>
  <c r="AA83" i="11"/>
  <c r="Z83" i="11"/>
  <c r="Y83" i="11"/>
  <c r="X83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AB82" i="11"/>
  <c r="AA82" i="11"/>
  <c r="Z82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AB77" i="11"/>
  <c r="AA77" i="11"/>
  <c r="Z77" i="11"/>
  <c r="Y77" i="11"/>
  <c r="X77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AB73" i="11"/>
  <c r="AA73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AB69" i="11"/>
  <c r="AA69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W7" i="12" l="1"/>
  <c r="G7" i="12"/>
  <c r="O7" i="12"/>
  <c r="F7" i="12"/>
  <c r="N7" i="12"/>
  <c r="V7" i="12"/>
  <c r="E7" i="12"/>
  <c r="M7" i="12"/>
  <c r="U7" i="12"/>
  <c r="D7" i="12"/>
  <c r="L7" i="12"/>
  <c r="T7" i="12"/>
  <c r="AB7" i="12"/>
  <c r="K7" i="12"/>
  <c r="S7" i="12"/>
  <c r="AA7" i="12"/>
  <c r="J7" i="12"/>
  <c r="R7" i="12"/>
  <c r="Z7" i="12"/>
  <c r="I7" i="12"/>
  <c r="Q7" i="12"/>
  <c r="Y7" i="12"/>
  <c r="H7" i="12"/>
  <c r="P7" i="12"/>
  <c r="X7" i="12"/>
  <c r="L7" i="11"/>
  <c r="T7" i="11"/>
  <c r="AB7" i="11"/>
  <c r="Z7" i="11"/>
  <c r="AA7" i="11"/>
  <c r="Q7" i="11"/>
  <c r="W7" i="11"/>
  <c r="U7" i="11"/>
  <c r="R7" i="11"/>
  <c r="S7" i="11"/>
  <c r="Y7" i="11"/>
  <c r="F7" i="11"/>
  <c r="M7" i="11"/>
  <c r="J7" i="11"/>
  <c r="K7" i="11"/>
  <c r="I7" i="11"/>
  <c r="G7" i="11"/>
  <c r="O7" i="11"/>
  <c r="N7" i="11"/>
  <c r="V7" i="11"/>
  <c r="E7" i="11"/>
  <c r="H7" i="11"/>
  <c r="P7" i="11"/>
  <c r="X7" i="11"/>
</calcChain>
</file>

<file path=xl/sharedStrings.xml><?xml version="1.0" encoding="utf-8"?>
<sst xmlns="http://schemas.openxmlformats.org/spreadsheetml/2006/main" count="426" uniqueCount="185">
  <si>
    <t>Demographics</t>
  </si>
  <si>
    <t>Female</t>
  </si>
  <si>
    <t>Criminal Justice</t>
  </si>
  <si>
    <t>Constant value</t>
  </si>
  <si>
    <r>
      <t xml:space="preserve">Enter </t>
    </r>
    <r>
      <rPr>
        <b/>
        <sz val="12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if true</t>
    </r>
  </si>
  <si>
    <t>Weight (do not disturb)</t>
  </si>
  <si>
    <t>Computation (do not disturb)</t>
  </si>
  <si>
    <r>
      <t xml:space="preserve">Enter </t>
    </r>
    <r>
      <rPr>
        <i/>
        <sz val="11"/>
        <color theme="1"/>
        <rFont val="Calibri"/>
        <family val="2"/>
        <scheme val="minor"/>
      </rPr>
      <t>Number</t>
    </r>
  </si>
  <si>
    <t>One and Two Year Intervals</t>
  </si>
  <si>
    <t>Questions about this year and the past two years refer to the most recent 12 and 24 month intervals. They do not refer to calendar years.</t>
  </si>
  <si>
    <t>Question Number</t>
  </si>
  <si>
    <t>Follow the instructions in column "C" when the description in column "B" fits a client</t>
  </si>
  <si>
    <t>Use one column per client to enter information for up to 25 clients in columns D to AB</t>
  </si>
  <si>
    <t>The probability that a client is in the highest cost group is shown in row 8 of each column</t>
  </si>
  <si>
    <t>Instructions for Entering Values</t>
  </si>
  <si>
    <t>Enter Values for Client 1</t>
  </si>
  <si>
    <t>Enter Values for Client 2</t>
  </si>
  <si>
    <t>Enter Values for Client 3</t>
  </si>
  <si>
    <t>Enter Values for Client 4</t>
  </si>
  <si>
    <t>Enter Values for Client 5</t>
  </si>
  <si>
    <t>Enter Values for Client 6</t>
  </si>
  <si>
    <t>Enter Values for Client 7</t>
  </si>
  <si>
    <t>Enter Values for Client 8</t>
  </si>
  <si>
    <t>Enter Values for Client 9</t>
  </si>
  <si>
    <t>Enter Values for Client 10</t>
  </si>
  <si>
    <t>Enter Values for Client 11</t>
  </si>
  <si>
    <t>Enter Values for Client 12</t>
  </si>
  <si>
    <t>Enter Values for Client 13</t>
  </si>
  <si>
    <t>Enter Values for Client 14</t>
  </si>
  <si>
    <t>Enter Values for Client 15</t>
  </si>
  <si>
    <t>Enter Values for Client 16</t>
  </si>
  <si>
    <t>Enter Values for Client 17</t>
  </si>
  <si>
    <t>Enter Values for Client 18</t>
  </si>
  <si>
    <t>Enter Values for Client 19</t>
  </si>
  <si>
    <t>Enter Values for Client 20</t>
  </si>
  <si>
    <t>Enter Values for Client 21</t>
  </si>
  <si>
    <t>Enter Values for Client 22</t>
  </si>
  <si>
    <t>Enter Values for Client 23</t>
  </si>
  <si>
    <t>Enter Values for Client 24</t>
  </si>
  <si>
    <t>Enter Values for Client 25</t>
  </si>
  <si>
    <t>Enter 1 or a number in rows 12 to 54 of each column as indicated by instructions in column "C"</t>
  </si>
  <si>
    <t>Screening Tool for Unemployed Workers</t>
  </si>
  <si>
    <t>Variable Type</t>
  </si>
  <si>
    <t xml:space="preserve">Age 18-57 </t>
  </si>
  <si>
    <t>Nominal</t>
  </si>
  <si>
    <t xml:space="preserve">Male </t>
  </si>
  <si>
    <t>Binary</t>
  </si>
  <si>
    <t xml:space="preserve">African American </t>
  </si>
  <si>
    <t xml:space="preserve">Alaskan American and American Indian </t>
  </si>
  <si>
    <t xml:space="preserve">Other Ethnicity </t>
  </si>
  <si>
    <t xml:space="preserve">Single individual household at time of unemployment </t>
  </si>
  <si>
    <t>Employment</t>
  </si>
  <si>
    <t>Interval</t>
  </si>
  <si>
    <t xml:space="preserve">Homeless last year </t>
  </si>
  <si>
    <t>Health and Behavioral Health</t>
  </si>
  <si>
    <t xml:space="preserve">Mental health outpatient service encounter last year </t>
  </si>
  <si>
    <t>Detox services last year</t>
  </si>
  <si>
    <t xml:space="preserve">Jailed in last year </t>
  </si>
  <si>
    <t>Social Services</t>
  </si>
  <si>
    <t xml:space="preserve">Cash aid at the time of unemployment </t>
  </si>
  <si>
    <t>Food stamps or Medi-Cal at the time of unemployment</t>
  </si>
  <si>
    <t>Age 58+</t>
  </si>
  <si>
    <t>European American</t>
  </si>
  <si>
    <t xml:space="preserve">Alaskan American or American Indian </t>
  </si>
  <si>
    <t>Employment History</t>
  </si>
  <si>
    <t>Latino</t>
  </si>
  <si>
    <t>Married individual</t>
  </si>
  <si>
    <t>Not public benefits at the time of unemployment</t>
  </si>
  <si>
    <t xml:space="preserve">On probation last year </t>
  </si>
  <si>
    <t xml:space="preserve">Homeless in the month before unemployment started </t>
  </si>
  <si>
    <t xml:space="preserve">Emergency medical service encounters this year </t>
  </si>
  <si>
    <t xml:space="preserve">Outpatient visit to medical clinic last year </t>
  </si>
  <si>
    <t>Homeless History</t>
  </si>
  <si>
    <t>PLEASE DO NOT DISTURB THE CELLS BELOW. THEY PRODUCE SCREENING TOOL COMPUTATIONS AND ARE NOT FOR DATA ENTRY.</t>
  </si>
  <si>
    <t>Guide for Interpreting Screening Tool Probabilities</t>
  </si>
  <si>
    <t>Information for Screening Tool for Unemployed Workers</t>
  </si>
  <si>
    <t>SCREENING TOOL PROBABILITY OF BCOMING PERSISTENTLY HOMELESS</t>
  </si>
  <si>
    <t xml:space="preserve">Demographics </t>
  </si>
  <si>
    <t>Foster Care</t>
  </si>
  <si>
    <t>Information for Screening Tool for Young Adults</t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</si>
  <si>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alcohol and substance abuse service encounters last year </t>
    </r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</si>
  <si>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outpatient visits to medical clinic last year </t>
    </r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</si>
  <si>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months of homelessness three to five years earlier </t>
    </r>
  </si>
  <si>
    <t>Screening Tool for Young Adults 18 to 24 Years of Age</t>
  </si>
  <si>
    <t>Young Adults</t>
  </si>
  <si>
    <t>The primary population for the young adult screening tool is 18 year old youth but it can be used for youth who are 17.51 to 24 years of age.</t>
  </si>
  <si>
    <t>The probability that a client is in the highest cost group is shown in row 7 of each column</t>
  </si>
  <si>
    <r>
      <rPr>
        <i/>
        <sz val="11"/>
        <color theme="1"/>
        <rFont val="Calibri"/>
        <family val="2"/>
        <scheme val="minor"/>
      </rPr>
      <t xml:space="preserve">Number </t>
    </r>
    <r>
      <rPr>
        <sz val="11"/>
        <color theme="1"/>
        <rFont val="Calibri"/>
        <family val="2"/>
        <scheme val="minor"/>
      </rPr>
      <t>of days in jail last year</t>
    </r>
  </si>
  <si>
    <t>History of foster care</t>
  </si>
  <si>
    <t>Other adults or children in the household at the time of unemployment</t>
  </si>
  <si>
    <t>Single individual now</t>
  </si>
  <si>
    <t>Separated, divorced or unmarried partner now</t>
  </si>
  <si>
    <r>
      <rPr>
        <i/>
        <sz val="11"/>
        <color theme="1"/>
        <rFont val="Calibri"/>
        <family val="2"/>
        <scheme val="minor"/>
      </rPr>
      <t xml:space="preserve">Number </t>
    </r>
    <r>
      <rPr>
        <sz val="11"/>
        <color theme="1"/>
        <rFont val="Calibri"/>
        <family val="2"/>
        <scheme val="minor"/>
      </rPr>
      <t xml:space="preserve">of months employed last year </t>
    </r>
  </si>
  <si>
    <r>
      <rPr>
        <i/>
        <sz val="11"/>
        <color theme="1"/>
        <rFont val="Calibri"/>
        <family val="2"/>
        <scheme val="minor"/>
      </rPr>
      <t xml:space="preserve">Number </t>
    </r>
    <r>
      <rPr>
        <sz val="11"/>
        <color theme="1"/>
        <rFont val="Calibri"/>
        <family val="2"/>
        <scheme val="minor"/>
      </rPr>
      <t>of months employed three to five years ago (during months 25 to 60)</t>
    </r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</si>
  <si>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months employed at most recent job</t>
    </r>
  </si>
  <si>
    <r>
      <rPr>
        <i/>
        <sz val="11"/>
        <color theme="1"/>
        <rFont val="Calibri"/>
        <family val="2"/>
        <scheme val="minor"/>
      </rPr>
      <t>Average</t>
    </r>
    <r>
      <rPr>
        <sz val="11"/>
        <color theme="1"/>
        <rFont val="Calibri"/>
        <family val="2"/>
        <scheme val="minor"/>
      </rPr>
      <t xml:space="preserve"> monthly earnings last year</t>
    </r>
  </si>
  <si>
    <r>
      <rPr>
        <i/>
        <sz val="11"/>
        <color theme="1"/>
        <rFont val="Calibri"/>
        <family val="2"/>
        <scheme val="minor"/>
      </rPr>
      <t>Maximum</t>
    </r>
    <r>
      <rPr>
        <sz val="11"/>
        <color theme="1"/>
        <rFont val="Calibri"/>
        <family val="2"/>
        <scheme val="minor"/>
      </rPr>
      <t xml:space="preserve"> monthly earnings last year</t>
    </r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</si>
  <si>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times unemployed before this time (5 maximum)</t>
    </r>
  </si>
  <si>
    <t>Employed year before last (anytime 13 to 24 months ago)</t>
  </si>
  <si>
    <t>Employed three to five years (anytime 25 to 60 months) ago</t>
  </si>
  <si>
    <t>Homeless year before last (anytime 13 to 24 months ago)</t>
  </si>
  <si>
    <t>Disability at the time of unemployment</t>
  </si>
  <si>
    <t>Alcohol or substance abuse services year before last (anytime 13 to 24 months ago)</t>
  </si>
  <si>
    <t>Jailed year before last (anytime 13 to 24 months ago)</t>
  </si>
  <si>
    <t>Homeless three to five years ago (during months 25 to 60)</t>
  </si>
  <si>
    <t>Employed now</t>
  </si>
  <si>
    <t>Homeless now</t>
  </si>
  <si>
    <t>Mental health outpatient service encounter last year for the first time</t>
  </si>
  <si>
    <t>Mental health outpatient service encounter more than 2 years (25+ months) ago</t>
  </si>
  <si>
    <t>Any mental health service encounter, inpatient or outpatient, last year</t>
  </si>
  <si>
    <t>Any mental health service encounter year before last (13-24 months ago)</t>
  </si>
  <si>
    <t>Alcohol or substance abuse services in each of the past 3 years</t>
  </si>
  <si>
    <t>Cash aid (General Relief or CalWORKs) now</t>
  </si>
  <si>
    <t>Food stamps or Medi-Cal now</t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</si>
  <si>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months of residential alcohol or substance abuse services last year </t>
    </r>
  </si>
  <si>
    <t>29% to 100% = strong probability of becoming persistently homeless</t>
  </si>
  <si>
    <t>28% to 28.99% = borderline probability of becoming persistently homeless</t>
  </si>
  <si>
    <t>0% to 27.99% = below threshold probability for becoming persistently homeless</t>
  </si>
  <si>
    <t xml:space="preserve">1. African American </t>
  </si>
  <si>
    <t xml:space="preserve">2. Alaskan American and American Indian </t>
  </si>
  <si>
    <t>3. Latino</t>
  </si>
  <si>
    <t xml:space="preserve">4. Other Ethnicity </t>
  </si>
  <si>
    <t>5. European American</t>
  </si>
  <si>
    <t>6. Employed now</t>
  </si>
  <si>
    <t>7. Employed three to five years (anytime 25 to 60 months) ago</t>
  </si>
  <si>
    <t xml:space="preserve">8. Homeless last year </t>
  </si>
  <si>
    <t>9. Homeless year before last (anytime 13 to 24 months ago)</t>
  </si>
  <si>
    <t>10. Homeless three to five years ago (during months 25 to 60)</t>
  </si>
  <si>
    <t>11. Homeless now</t>
  </si>
  <si>
    <t>13. Mental health outpatient service encounter last year for the first time</t>
  </si>
  <si>
    <t>14. Mental health outpatient service encounter more than 2 years (25+ months) ago</t>
  </si>
  <si>
    <t>15. Any mental health service encounter, inpatient or outpatient, last year</t>
  </si>
  <si>
    <t>16. Any mental health service encounter year before last (13-24 months ago)</t>
  </si>
  <si>
    <t>17. Alcohol or substance abuse services in each of the past 3 years</t>
  </si>
  <si>
    <r>
      <t xml:space="preserve">18. </t>
    </r>
    <r>
      <rPr>
        <i/>
        <sz val="11"/>
        <color theme="1" tint="0.499984740745262"/>
        <rFont val="Calibri"/>
        <family val="2"/>
        <scheme val="minor"/>
      </rPr>
      <t>Number</t>
    </r>
    <r>
      <rPr>
        <sz val="11"/>
        <color theme="1" tint="0.499984740745262"/>
        <rFont val="Calibri"/>
        <family val="2"/>
        <scheme val="minor"/>
      </rPr>
      <t xml:space="preserve"> of months of residential alcohol or substance abuse services last year </t>
    </r>
  </si>
  <si>
    <t xml:space="preserve">19. Jailed in last year </t>
  </si>
  <si>
    <t>20. Cash aid (General Relief or CalWORKs) now</t>
  </si>
  <si>
    <t>21. Food stamps or Medi-Cal now</t>
  </si>
  <si>
    <t>22. History of foster care</t>
  </si>
  <si>
    <t xml:space="preserve">1. Age 18-57 </t>
  </si>
  <si>
    <t>2. Age 58+ (reference group)</t>
  </si>
  <si>
    <t xml:space="preserve">3. Male </t>
  </si>
  <si>
    <t>4. Female (reference group)</t>
  </si>
  <si>
    <t xml:space="preserve">5. African American </t>
  </si>
  <si>
    <t xml:space="preserve">6. Alaskan American or American Indian </t>
  </si>
  <si>
    <t>7. Latino</t>
  </si>
  <si>
    <t xml:space="preserve">8. Other Ethnicity </t>
  </si>
  <si>
    <t>9. European American (reference group)</t>
  </si>
  <si>
    <t xml:space="preserve">10. Single individual household at time of unemployment </t>
  </si>
  <si>
    <t>11. Other adults or children in the household at the time of unemployment (reference group)</t>
  </si>
  <si>
    <t>12. Married individual</t>
  </si>
  <si>
    <t>13. Separated, divorced or unmarried partner now</t>
  </si>
  <si>
    <t>14. Single individual now (reference group)</t>
  </si>
  <si>
    <t>15. Employed year before last (anytime 13 to 24 months ago)</t>
  </si>
  <si>
    <t>16. Employed three to five years (anytime 25 to 60 months) ago</t>
  </si>
  <si>
    <t xml:space="preserve">17. Number of months employed last year </t>
  </si>
  <si>
    <t xml:space="preserve">23. Homeless last year </t>
  </si>
  <si>
    <t>24. Homeless year before last (anytime 13 to 24 months ago)</t>
  </si>
  <si>
    <t xml:space="preserve">27. Homeless in the month before unemployment started </t>
  </si>
  <si>
    <t xml:space="preserve">28. Emergency medical service encounters this year </t>
  </si>
  <si>
    <r>
      <t xml:space="preserve">29. </t>
    </r>
    <r>
      <rPr>
        <i/>
        <sz val="11"/>
        <color theme="1" tint="0.499984740745262"/>
        <rFont val="Calibri"/>
        <family val="2"/>
        <scheme val="minor"/>
      </rPr>
      <t>Number</t>
    </r>
    <r>
      <rPr>
        <sz val="11"/>
        <color theme="1" tint="0.499984740745262"/>
        <rFont val="Calibri"/>
        <family val="2"/>
        <scheme val="minor"/>
      </rPr>
      <t xml:space="preserve"> of outpatient visits to medical clinic last year </t>
    </r>
  </si>
  <si>
    <t xml:space="preserve">30. Outpatient visit to medical clinic last year </t>
  </si>
  <si>
    <t>31. No disability history  (unable to work because of health condition lasting 6+ months)</t>
  </si>
  <si>
    <t>No disability history (unable to work because of health condition lasting 6+ months)</t>
  </si>
  <si>
    <t>32. Disability at the time of unemployment</t>
  </si>
  <si>
    <t xml:space="preserve">33. Mental health outpatient service encounter last year </t>
  </si>
  <si>
    <r>
      <t xml:space="preserve">34. </t>
    </r>
    <r>
      <rPr>
        <i/>
        <sz val="11"/>
        <color theme="1" tint="0.499984740745262"/>
        <rFont val="Calibri"/>
        <family val="2"/>
        <scheme val="minor"/>
      </rPr>
      <t>Number</t>
    </r>
    <r>
      <rPr>
        <sz val="11"/>
        <color theme="1" tint="0.499984740745262"/>
        <rFont val="Calibri"/>
        <family val="2"/>
        <scheme val="minor"/>
      </rPr>
      <t xml:space="preserve"> of alcohol and substance abuse service encounters last year </t>
    </r>
  </si>
  <si>
    <t>35. Detox services last year</t>
  </si>
  <si>
    <t>36. Alcohol or substance abuse services year before last (anytime 13 to 24 months ago)</t>
  </si>
  <si>
    <r>
      <t xml:space="preserve">37. </t>
    </r>
    <r>
      <rPr>
        <i/>
        <sz val="11"/>
        <color theme="1" tint="0.499984740745262"/>
        <rFont val="Calibri"/>
        <family val="2"/>
        <scheme val="minor"/>
      </rPr>
      <t>Number</t>
    </r>
    <r>
      <rPr>
        <sz val="11"/>
        <color theme="1" tint="0.499984740745262"/>
        <rFont val="Calibri"/>
        <family val="2"/>
        <scheme val="minor"/>
      </rPr>
      <t xml:space="preserve"> of days in jail last year</t>
    </r>
  </si>
  <si>
    <t xml:space="preserve">38. Jailed in last year </t>
  </si>
  <si>
    <t>39. Jailed year before last (anytime 13 to 24 months ago)</t>
  </si>
  <si>
    <t xml:space="preserve">40. On probation last year </t>
  </si>
  <si>
    <t xml:space="preserve">41. Cash aid at the time of unemployment </t>
  </si>
  <si>
    <t>42. Not public benefits at the time of unemployment</t>
  </si>
  <si>
    <t>43. Food stamps or Medi-Cal at the time of unemployment (reference group)</t>
  </si>
  <si>
    <t>25. Homeless three to five years ago (during months 25 to 60)</t>
  </si>
  <si>
    <r>
      <t xml:space="preserve">26. </t>
    </r>
    <r>
      <rPr>
        <i/>
        <sz val="11"/>
        <color theme="1" tint="0.499984740745262"/>
        <rFont val="Calibri"/>
        <family val="2"/>
        <scheme val="minor"/>
      </rPr>
      <t>Number</t>
    </r>
    <r>
      <rPr>
        <sz val="11"/>
        <color theme="1" tint="0.499984740745262"/>
        <rFont val="Calibri"/>
        <family val="2"/>
        <scheme val="minor"/>
      </rPr>
      <t xml:space="preserve"> of months of homelessness three to five years earlier </t>
    </r>
  </si>
  <si>
    <r>
      <t xml:space="preserve">18. </t>
    </r>
    <r>
      <rPr>
        <i/>
        <sz val="11"/>
        <color theme="1" tint="0.499984740745262"/>
        <rFont val="Calibri"/>
        <family val="2"/>
        <scheme val="minor"/>
      </rPr>
      <t>Number</t>
    </r>
    <r>
      <rPr>
        <sz val="11"/>
        <color theme="1" tint="0.499984740745262"/>
        <rFont val="Calibri"/>
        <family val="2"/>
        <scheme val="minor"/>
      </rPr>
      <t xml:space="preserve"> of months employed three to five years ago (during months 25 to 60)</t>
    </r>
  </si>
  <si>
    <r>
      <t xml:space="preserve">19. </t>
    </r>
    <r>
      <rPr>
        <i/>
        <sz val="11"/>
        <color theme="1" tint="0.499984740745262"/>
        <rFont val="Calibri"/>
        <family val="2"/>
        <scheme val="minor"/>
      </rPr>
      <t>Number</t>
    </r>
    <r>
      <rPr>
        <sz val="11"/>
        <color theme="1" tint="0.499984740745262"/>
        <rFont val="Calibri"/>
        <family val="2"/>
        <scheme val="minor"/>
      </rPr>
      <t xml:space="preserve"> of months employed at most recent job</t>
    </r>
  </si>
  <si>
    <r>
      <t xml:space="preserve">20. </t>
    </r>
    <r>
      <rPr>
        <i/>
        <sz val="11"/>
        <color theme="1" tint="0.499984740745262"/>
        <rFont val="Calibri"/>
        <family val="2"/>
        <scheme val="minor"/>
      </rPr>
      <t xml:space="preserve">Number </t>
    </r>
    <r>
      <rPr>
        <sz val="11"/>
        <color theme="1" tint="0.499984740745262"/>
        <rFont val="Calibri"/>
        <family val="2"/>
        <scheme val="minor"/>
      </rPr>
      <t>of times unemployed before this time (5 maximum)</t>
    </r>
  </si>
  <si>
    <r>
      <t xml:space="preserve">21. </t>
    </r>
    <r>
      <rPr>
        <i/>
        <sz val="11"/>
        <color theme="1" tint="0.499984740745262"/>
        <rFont val="Calibri"/>
        <family val="2"/>
        <scheme val="minor"/>
      </rPr>
      <t>Average</t>
    </r>
    <r>
      <rPr>
        <sz val="11"/>
        <color theme="1" tint="0.499984740745262"/>
        <rFont val="Calibri"/>
        <family val="2"/>
        <scheme val="minor"/>
      </rPr>
      <t xml:space="preserve"> monthly earnings last year</t>
    </r>
  </si>
  <si>
    <r>
      <t xml:space="preserve">22. </t>
    </r>
    <r>
      <rPr>
        <i/>
        <sz val="11"/>
        <color theme="1" tint="0.499984740745262"/>
        <rFont val="Calibri"/>
        <family val="2"/>
        <scheme val="minor"/>
      </rPr>
      <t>Maximum</t>
    </r>
    <r>
      <rPr>
        <sz val="11"/>
        <color theme="1" tint="0.499984740745262"/>
        <rFont val="Calibri"/>
        <family val="2"/>
        <scheme val="minor"/>
      </rPr>
      <t xml:space="preserve"> monthly earnings last year</t>
    </r>
  </si>
  <si>
    <t>Disability now (unable to work because of health condition lasting 6+ months)</t>
  </si>
  <si>
    <t>12. Disability now (unable to work because of health condition lasting 6+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</si>
</sst>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Alignment="1">
      <alignment wrapText="1"/>
    </xf>
    <xf numFmtId="0" fontId="0" fillId="0" borderId="0" xfId="0"/>
    <xf numFmtId="49" fontId="0" fillId="0" borderId="0" xfId="0" applyNumberFormat="1"/>
    <xf numFmtId="49" fontId="0" fillId="0" borderId="0" xfId="0" applyNumberFormat="1" applyFill="1"/>
    <xf numFmtId="0" fontId="0" fillId="0" borderId="0" xfId="0" applyAlignment="1">
      <alignment horizontal="center"/>
    </xf>
    <xf numFmtId="164" fontId="6" fillId="5" borderId="0" xfId="0" applyNumberFormat="1" applyFont="1" applyFill="1"/>
    <xf numFmtId="49" fontId="0" fillId="7" borderId="0" xfId="0" applyNumberFormat="1" applyFill="1"/>
    <xf numFmtId="49" fontId="3" fillId="7" borderId="0" xfId="0" applyNumberFormat="1" applyFont="1" applyFill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7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wrapText="1"/>
    </xf>
    <xf numFmtId="164" fontId="8" fillId="5" borderId="0" xfId="0" applyNumberFormat="1" applyFont="1" applyFill="1"/>
    <xf numFmtId="0" fontId="10" fillId="0" borderId="0" xfId="0" applyFont="1"/>
    <xf numFmtId="165" fontId="1" fillId="2" borderId="0" xfId="1" applyNumberFormat="1" applyFont="1" applyFill="1" applyAlignment="1">
      <alignment horizontal="center"/>
    </xf>
    <xf numFmtId="0" fontId="12" fillId="0" borderId="0" xfId="0" applyFont="1"/>
    <xf numFmtId="0" fontId="0" fillId="0" borderId="2" xfId="0" applyFont="1" applyFill="1" applyBorder="1" applyAlignment="1">
      <alignment horizontal="center" wrapText="1"/>
    </xf>
    <xf numFmtId="164" fontId="5" fillId="5" borderId="0" xfId="0" applyNumberFormat="1" applyFont="1" applyFill="1"/>
    <xf numFmtId="164" fontId="5" fillId="5" borderId="0" xfId="0" applyNumberFormat="1" applyFont="1" applyFill="1" applyAlignment="1">
      <alignment horizontal="center" wrapText="1"/>
    </xf>
    <xf numFmtId="1" fontId="6" fillId="5" borderId="0" xfId="0" applyNumberFormat="1" applyFont="1" applyFill="1" applyAlignment="1">
      <alignment horizontal="left"/>
    </xf>
    <xf numFmtId="0" fontId="6" fillId="5" borderId="0" xfId="0" applyFont="1" applyFill="1"/>
    <xf numFmtId="0" fontId="0" fillId="0" borderId="0" xfId="0" applyFill="1"/>
    <xf numFmtId="0" fontId="1" fillId="0" borderId="0" xfId="0" applyFont="1" applyFill="1"/>
    <xf numFmtId="9" fontId="1" fillId="2" borderId="0" xfId="1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3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2" borderId="0" xfId="0" quotePrefix="1" applyFont="1" applyFill="1" applyAlignment="1">
      <alignment horizontal="left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36">
    <dxf>
      <font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4"/>
  <sheetViews>
    <sheetView zoomScale="90" zoomScaleNormal="90" workbookViewId="0"/>
  </sheetViews>
  <sheetFormatPr defaultRowHeight="14.5" x14ac:dyDescent="0.35"/>
  <cols>
    <col min="1" max="1" width="10.453125" style="2" customWidth="1"/>
    <col min="2" max="2" width="71.1796875" style="2" customWidth="1"/>
    <col min="3" max="3" width="13.7265625" style="2" customWidth="1"/>
    <col min="4" max="12" width="8.453125" style="2" customWidth="1"/>
    <col min="13" max="22" width="9.1796875" style="2" customWidth="1"/>
    <col min="23" max="28" width="9.453125" style="2" customWidth="1"/>
  </cols>
  <sheetData>
    <row r="1" spans="1:28" ht="28.5" x14ac:dyDescent="0.65">
      <c r="A1" s="18" t="s">
        <v>41</v>
      </c>
      <c r="D1" s="30" t="s">
        <v>74</v>
      </c>
      <c r="E1" s="30"/>
      <c r="F1" s="30"/>
      <c r="G1" s="30"/>
      <c r="H1" s="30"/>
      <c r="I1" s="30"/>
      <c r="J1" s="30"/>
      <c r="K1" s="30"/>
      <c r="L1" s="30"/>
    </row>
    <row r="2" spans="1:28" x14ac:dyDescent="0.35">
      <c r="D2" s="31" t="s">
        <v>115</v>
      </c>
      <c r="E2" s="31"/>
      <c r="F2" s="31"/>
      <c r="G2" s="31"/>
      <c r="H2" s="31"/>
      <c r="I2" s="31"/>
      <c r="J2" s="31"/>
      <c r="K2" s="31"/>
      <c r="L2" s="31"/>
    </row>
    <row r="3" spans="1:28" ht="15.5" x14ac:dyDescent="0.35">
      <c r="A3" s="20" t="s">
        <v>11</v>
      </c>
      <c r="D3" s="32" t="s">
        <v>116</v>
      </c>
      <c r="E3" s="32"/>
      <c r="F3" s="32"/>
      <c r="G3" s="32"/>
      <c r="H3" s="32"/>
      <c r="I3" s="32"/>
      <c r="J3" s="32"/>
      <c r="K3" s="32"/>
      <c r="L3" s="32"/>
    </row>
    <row r="4" spans="1:28" ht="15.5" x14ac:dyDescent="0.35">
      <c r="A4" s="20" t="s">
        <v>12</v>
      </c>
      <c r="D4" s="33" t="s">
        <v>117</v>
      </c>
      <c r="E4" s="33"/>
      <c r="F4" s="33"/>
      <c r="G4" s="33"/>
      <c r="H4" s="33"/>
      <c r="I4" s="33"/>
      <c r="J4" s="33"/>
      <c r="K4" s="33"/>
      <c r="L4" s="33"/>
    </row>
    <row r="5" spans="1:28" ht="15.5" x14ac:dyDescent="0.35">
      <c r="A5" s="20" t="s">
        <v>40</v>
      </c>
    </row>
    <row r="6" spans="1:28" ht="15.5" x14ac:dyDescent="0.35">
      <c r="A6" s="20" t="s">
        <v>86</v>
      </c>
      <c r="D6" s="34" t="s">
        <v>76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x14ac:dyDescent="0.35">
      <c r="C7" s="19"/>
      <c r="D7" s="28">
        <f t="shared" ref="D7:AB7" si="0">EXP(SUM(D$62:D$111))/(1+EXP(SUM(D$62:D$111)))</f>
        <v>4.132834695711763E-2</v>
      </c>
      <c r="E7" s="28">
        <f t="shared" si="0"/>
        <v>4.132834695711763E-2</v>
      </c>
      <c r="F7" s="28">
        <f t="shared" si="0"/>
        <v>4.132834695711763E-2</v>
      </c>
      <c r="G7" s="28">
        <f t="shared" si="0"/>
        <v>4.132834695711763E-2</v>
      </c>
      <c r="H7" s="28">
        <f t="shared" si="0"/>
        <v>4.132834695711763E-2</v>
      </c>
      <c r="I7" s="28">
        <f t="shared" si="0"/>
        <v>4.132834695711763E-2</v>
      </c>
      <c r="J7" s="28">
        <f t="shared" si="0"/>
        <v>4.132834695711763E-2</v>
      </c>
      <c r="K7" s="28">
        <f t="shared" si="0"/>
        <v>4.132834695711763E-2</v>
      </c>
      <c r="L7" s="28">
        <f t="shared" si="0"/>
        <v>4.132834695711763E-2</v>
      </c>
      <c r="M7" s="28">
        <f t="shared" si="0"/>
        <v>4.132834695711763E-2</v>
      </c>
      <c r="N7" s="28">
        <f t="shared" si="0"/>
        <v>4.132834695711763E-2</v>
      </c>
      <c r="O7" s="28">
        <f t="shared" si="0"/>
        <v>4.132834695711763E-2</v>
      </c>
      <c r="P7" s="28">
        <f t="shared" si="0"/>
        <v>4.132834695711763E-2</v>
      </c>
      <c r="Q7" s="28">
        <f t="shared" si="0"/>
        <v>4.132834695711763E-2</v>
      </c>
      <c r="R7" s="28">
        <f t="shared" si="0"/>
        <v>4.132834695711763E-2</v>
      </c>
      <c r="S7" s="28">
        <f t="shared" si="0"/>
        <v>4.132834695711763E-2</v>
      </c>
      <c r="T7" s="28">
        <f t="shared" si="0"/>
        <v>4.132834695711763E-2</v>
      </c>
      <c r="U7" s="28">
        <f t="shared" si="0"/>
        <v>4.132834695711763E-2</v>
      </c>
      <c r="V7" s="28">
        <f t="shared" si="0"/>
        <v>4.132834695711763E-2</v>
      </c>
      <c r="W7" s="28">
        <f t="shared" si="0"/>
        <v>4.132834695711763E-2</v>
      </c>
      <c r="X7" s="28">
        <f t="shared" si="0"/>
        <v>4.132834695711763E-2</v>
      </c>
      <c r="Y7" s="28">
        <f t="shared" si="0"/>
        <v>4.132834695711763E-2</v>
      </c>
      <c r="Z7" s="28">
        <f t="shared" si="0"/>
        <v>4.132834695711763E-2</v>
      </c>
      <c r="AA7" s="28">
        <f t="shared" si="0"/>
        <v>4.132834695711763E-2</v>
      </c>
      <c r="AB7" s="28">
        <f t="shared" si="0"/>
        <v>4.132834695711763E-2</v>
      </c>
    </row>
    <row r="8" spans="1:28" ht="58.5" thickBot="1" x14ac:dyDescent="0.4">
      <c r="A8" s="21" t="s">
        <v>10</v>
      </c>
      <c r="B8" s="10" t="s">
        <v>75</v>
      </c>
      <c r="C8" s="11" t="s">
        <v>14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  <c r="I8" s="12" t="s">
        <v>20</v>
      </c>
      <c r="J8" s="12" t="s">
        <v>21</v>
      </c>
      <c r="K8" s="12" t="s">
        <v>22</v>
      </c>
      <c r="L8" s="12" t="s">
        <v>23</v>
      </c>
      <c r="M8" s="12" t="s">
        <v>24</v>
      </c>
      <c r="N8" s="12" t="s">
        <v>25</v>
      </c>
      <c r="O8" s="12" t="s">
        <v>26</v>
      </c>
      <c r="P8" s="12" t="s">
        <v>27</v>
      </c>
      <c r="Q8" s="12" t="s">
        <v>28</v>
      </c>
      <c r="R8" s="12" t="s">
        <v>29</v>
      </c>
      <c r="S8" s="12" t="s">
        <v>30</v>
      </c>
      <c r="T8" s="12" t="s">
        <v>31</v>
      </c>
      <c r="U8" s="12" t="s">
        <v>32</v>
      </c>
      <c r="V8" s="12" t="s">
        <v>33</v>
      </c>
      <c r="W8" s="12" t="s">
        <v>34</v>
      </c>
      <c r="X8" s="12" t="s">
        <v>35</v>
      </c>
      <c r="Y8" s="12" t="s">
        <v>36</v>
      </c>
      <c r="Z8" s="12" t="s">
        <v>37</v>
      </c>
      <c r="AA8" s="12" t="s">
        <v>38</v>
      </c>
      <c r="AB8" s="12" t="s">
        <v>39</v>
      </c>
    </row>
    <row r="9" spans="1:28" ht="15" thickTop="1" x14ac:dyDescent="0.35">
      <c r="A9" s="5"/>
      <c r="B9" s="9" t="s">
        <v>0</v>
      </c>
      <c r="C9" s="4"/>
    </row>
    <row r="10" spans="1:28" ht="15.5" x14ac:dyDescent="0.35">
      <c r="A10" s="5">
        <v>1</v>
      </c>
      <c r="B10" s="2" t="s">
        <v>43</v>
      </c>
      <c r="C10" s="8" t="s">
        <v>4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ht="15.5" x14ac:dyDescent="0.35">
      <c r="A11" s="5">
        <v>2</v>
      </c>
      <c r="B11" s="2" t="s">
        <v>61</v>
      </c>
      <c r="C11" s="8" t="s">
        <v>4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ht="15.5" x14ac:dyDescent="0.35">
      <c r="A12" s="5">
        <v>3</v>
      </c>
      <c r="B12" s="2" t="s">
        <v>45</v>
      </c>
      <c r="C12" s="8" t="s">
        <v>4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ht="15.5" x14ac:dyDescent="0.35">
      <c r="A13" s="5">
        <v>4</v>
      </c>
      <c r="B13" s="2" t="s">
        <v>1</v>
      </c>
      <c r="C13" s="8" t="s">
        <v>4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ht="15.5" x14ac:dyDescent="0.35">
      <c r="A14" s="5">
        <v>5</v>
      </c>
      <c r="B14" s="2" t="s">
        <v>47</v>
      </c>
      <c r="C14" s="8" t="s">
        <v>4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ht="15.5" x14ac:dyDescent="0.35">
      <c r="A15" s="5">
        <v>6</v>
      </c>
      <c r="B15" s="2" t="s">
        <v>63</v>
      </c>
      <c r="C15" s="8" t="s">
        <v>4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ht="15.5" x14ac:dyDescent="0.35">
      <c r="A16" s="5">
        <v>7</v>
      </c>
      <c r="B16" s="2" t="s">
        <v>65</v>
      </c>
      <c r="C16" s="8" t="s">
        <v>4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ht="15.5" x14ac:dyDescent="0.35">
      <c r="A17" s="5">
        <v>8</v>
      </c>
      <c r="B17" s="2" t="s">
        <v>49</v>
      </c>
      <c r="C17" s="8" t="s">
        <v>4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ht="15.5" x14ac:dyDescent="0.35">
      <c r="A18" s="5">
        <v>9</v>
      </c>
      <c r="B18" s="2" t="s">
        <v>62</v>
      </c>
      <c r="C18" s="8" t="s">
        <v>4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ht="15.5" x14ac:dyDescent="0.35">
      <c r="A19" s="5">
        <v>10</v>
      </c>
      <c r="B19" s="2" t="s">
        <v>50</v>
      </c>
      <c r="C19" s="8" t="s">
        <v>4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ht="15.5" x14ac:dyDescent="0.35">
      <c r="A20" s="5">
        <v>11</v>
      </c>
      <c r="B20" s="2" t="s">
        <v>89</v>
      </c>
      <c r="C20" s="8" t="s">
        <v>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ht="15.5" x14ac:dyDescent="0.35">
      <c r="A21" s="5">
        <v>12</v>
      </c>
      <c r="B21" s="2" t="s">
        <v>66</v>
      </c>
      <c r="C21" s="8" t="s">
        <v>4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ht="15.5" x14ac:dyDescent="0.35">
      <c r="A22" s="5">
        <v>13</v>
      </c>
      <c r="B22" s="26" t="s">
        <v>91</v>
      </c>
      <c r="C22" s="8" t="s">
        <v>4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ht="15.5" x14ac:dyDescent="0.35">
      <c r="A23" s="5">
        <v>14</v>
      </c>
      <c r="B23" s="26" t="s">
        <v>90</v>
      </c>
      <c r="C23" s="8" t="s">
        <v>4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x14ac:dyDescent="0.35">
      <c r="B24" s="9" t="s">
        <v>64</v>
      </c>
      <c r="C24" s="4"/>
    </row>
    <row r="25" spans="1:28" ht="15.5" x14ac:dyDescent="0.35">
      <c r="A25" s="5">
        <v>15</v>
      </c>
      <c r="B25" s="26" t="s">
        <v>98</v>
      </c>
      <c r="C25" s="8" t="s">
        <v>4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ht="15.5" x14ac:dyDescent="0.35">
      <c r="A26" s="5">
        <v>16</v>
      </c>
      <c r="B26" s="26" t="s">
        <v>99</v>
      </c>
      <c r="C26" s="8" t="s">
        <v>4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35">
      <c r="A27" s="5">
        <v>17</v>
      </c>
      <c r="B27" s="2" t="s">
        <v>92</v>
      </c>
      <c r="C27" s="7" t="s">
        <v>7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x14ac:dyDescent="0.35">
      <c r="A28" s="5">
        <v>18</v>
      </c>
      <c r="B28" s="2" t="s">
        <v>93</v>
      </c>
      <c r="C28" s="7" t="s">
        <v>7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x14ac:dyDescent="0.35">
      <c r="A29" s="5">
        <v>19</v>
      </c>
      <c r="B29" s="26" t="s">
        <v>94</v>
      </c>
      <c r="C29" s="7" t="s">
        <v>7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x14ac:dyDescent="0.35">
      <c r="A30" s="5">
        <v>20</v>
      </c>
      <c r="B30" s="26" t="s">
        <v>97</v>
      </c>
      <c r="C30" s="7" t="s">
        <v>7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x14ac:dyDescent="0.35">
      <c r="A31" s="5">
        <v>21</v>
      </c>
      <c r="B31" s="26" t="s">
        <v>95</v>
      </c>
      <c r="C31" s="7" t="s">
        <v>7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x14ac:dyDescent="0.35">
      <c r="A32" s="5">
        <v>22</v>
      </c>
      <c r="B32" s="26" t="s">
        <v>96</v>
      </c>
      <c r="C32" s="7" t="s">
        <v>7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x14ac:dyDescent="0.35">
      <c r="B33" s="9" t="s">
        <v>72</v>
      </c>
      <c r="C33" s="4"/>
    </row>
    <row r="34" spans="1:28" ht="15.5" x14ac:dyDescent="0.35">
      <c r="A34" s="5">
        <v>23</v>
      </c>
      <c r="B34" s="2" t="s">
        <v>53</v>
      </c>
      <c r="C34" s="8" t="s">
        <v>4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.5" x14ac:dyDescent="0.35">
      <c r="A35" s="5">
        <v>24</v>
      </c>
      <c r="B35" s="26" t="s">
        <v>100</v>
      </c>
      <c r="C35" s="8" t="s">
        <v>4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5.5" x14ac:dyDescent="0.35">
      <c r="A36" s="5">
        <v>25</v>
      </c>
      <c r="B36" s="26" t="s">
        <v>104</v>
      </c>
      <c r="C36" s="8" t="s">
        <v>4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x14ac:dyDescent="0.35">
      <c r="A37" s="5">
        <v>26</v>
      </c>
      <c r="B37" s="26" t="s">
        <v>82</v>
      </c>
      <c r="C37" s="7" t="s">
        <v>7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ht="15.5" x14ac:dyDescent="0.35">
      <c r="A38" s="5">
        <v>27</v>
      </c>
      <c r="B38" s="2" t="s">
        <v>69</v>
      </c>
      <c r="C38" s="8" t="s">
        <v>4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x14ac:dyDescent="0.35">
      <c r="B39" s="9" t="s">
        <v>54</v>
      </c>
      <c r="C39" s="4"/>
    </row>
    <row r="40" spans="1:28" ht="15.5" x14ac:dyDescent="0.35">
      <c r="A40" s="5">
        <v>28</v>
      </c>
      <c r="B40" s="2" t="s">
        <v>70</v>
      </c>
      <c r="C40" s="8" t="s">
        <v>4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x14ac:dyDescent="0.35">
      <c r="A41" s="5">
        <v>29</v>
      </c>
      <c r="B41" s="2" t="s">
        <v>81</v>
      </c>
      <c r="C41" s="7" t="s">
        <v>7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ht="15.5" x14ac:dyDescent="0.35">
      <c r="A42" s="5">
        <v>30</v>
      </c>
      <c r="B42" s="2" t="s">
        <v>71</v>
      </c>
      <c r="C42" s="8" t="s">
        <v>4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ht="15.5" x14ac:dyDescent="0.35">
      <c r="A43" s="5">
        <v>31</v>
      </c>
      <c r="B43" s="26" t="s">
        <v>163</v>
      </c>
      <c r="C43" s="8" t="s">
        <v>4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ht="15.5" x14ac:dyDescent="0.35">
      <c r="A44" s="5">
        <v>32</v>
      </c>
      <c r="B44" s="26" t="s">
        <v>101</v>
      </c>
      <c r="C44" s="8" t="s">
        <v>4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ht="15.5" x14ac:dyDescent="0.35">
      <c r="A45" s="5">
        <v>33</v>
      </c>
      <c r="B45" s="2" t="s">
        <v>55</v>
      </c>
      <c r="C45" s="8" t="s">
        <v>4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x14ac:dyDescent="0.35">
      <c r="A46" s="5">
        <v>34</v>
      </c>
      <c r="B46" s="2" t="s">
        <v>80</v>
      </c>
      <c r="C46" s="7" t="s">
        <v>7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ht="15.5" x14ac:dyDescent="0.35">
      <c r="A47" s="5">
        <v>35</v>
      </c>
      <c r="B47" s="2" t="s">
        <v>56</v>
      </c>
      <c r="C47" s="8" t="s">
        <v>4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ht="15.5" x14ac:dyDescent="0.35">
      <c r="A48" s="5">
        <v>36</v>
      </c>
      <c r="B48" s="26" t="s">
        <v>102</v>
      </c>
      <c r="C48" s="8" t="s">
        <v>4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x14ac:dyDescent="0.35">
      <c r="B49" s="27" t="s">
        <v>2</v>
      </c>
      <c r="C49" s="4"/>
    </row>
    <row r="50" spans="1:28" x14ac:dyDescent="0.35">
      <c r="A50" s="5">
        <v>37</v>
      </c>
      <c r="B50" s="26" t="s">
        <v>87</v>
      </c>
      <c r="C50" s="7" t="s">
        <v>7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ht="15.5" x14ac:dyDescent="0.35">
      <c r="A51" s="5">
        <v>38</v>
      </c>
      <c r="B51" s="26" t="s">
        <v>57</v>
      </c>
      <c r="C51" s="8" t="s">
        <v>4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ht="15.5" x14ac:dyDescent="0.35">
      <c r="A52" s="5">
        <v>39</v>
      </c>
      <c r="B52" s="26" t="s">
        <v>103</v>
      </c>
      <c r="C52" s="8" t="s">
        <v>4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ht="15.5" x14ac:dyDescent="0.35">
      <c r="A53" s="5">
        <v>40</v>
      </c>
      <c r="B53" s="2" t="s">
        <v>68</v>
      </c>
      <c r="C53" s="8" t="s">
        <v>4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x14ac:dyDescent="0.35">
      <c r="B54" s="9" t="s">
        <v>58</v>
      </c>
      <c r="C54" s="4"/>
    </row>
    <row r="55" spans="1:28" ht="15.5" x14ac:dyDescent="0.35">
      <c r="A55" s="5">
        <v>41</v>
      </c>
      <c r="B55" s="2" t="s">
        <v>59</v>
      </c>
      <c r="C55" s="8" t="s">
        <v>4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ht="15.5" x14ac:dyDescent="0.35">
      <c r="A56" s="5">
        <v>42</v>
      </c>
      <c r="B56" s="2" t="s">
        <v>67</v>
      </c>
      <c r="C56" s="8" t="s">
        <v>4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ht="15.5" x14ac:dyDescent="0.35">
      <c r="A57" s="5">
        <v>43</v>
      </c>
      <c r="B57" s="2" t="s">
        <v>60</v>
      </c>
      <c r="C57" s="8" t="s">
        <v>4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9" spans="1:28" ht="18.5" x14ac:dyDescent="0.45">
      <c r="C59" s="29" t="s">
        <v>73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</row>
    <row r="61" spans="1:28" ht="58.5" thickBot="1" x14ac:dyDescent="0.4">
      <c r="A61" s="23" t="s">
        <v>42</v>
      </c>
      <c r="B61" s="13" t="s">
        <v>75</v>
      </c>
      <c r="C61" s="13" t="s">
        <v>5</v>
      </c>
      <c r="D61" s="13" t="s">
        <v>6</v>
      </c>
      <c r="E61" s="13" t="s">
        <v>6</v>
      </c>
      <c r="F61" s="13" t="s">
        <v>6</v>
      </c>
      <c r="G61" s="13" t="s">
        <v>6</v>
      </c>
      <c r="H61" s="13" t="s">
        <v>6</v>
      </c>
      <c r="I61" s="13" t="s">
        <v>6</v>
      </c>
      <c r="J61" s="13" t="s">
        <v>6</v>
      </c>
      <c r="K61" s="13" t="s">
        <v>6</v>
      </c>
      <c r="L61" s="13" t="s">
        <v>6</v>
      </c>
      <c r="M61" s="13" t="s">
        <v>6</v>
      </c>
      <c r="N61" s="13" t="s">
        <v>6</v>
      </c>
      <c r="O61" s="13" t="s">
        <v>6</v>
      </c>
      <c r="P61" s="13" t="s">
        <v>6</v>
      </c>
      <c r="Q61" s="13" t="s">
        <v>6</v>
      </c>
      <c r="R61" s="13" t="s">
        <v>6</v>
      </c>
      <c r="S61" s="13" t="s">
        <v>6</v>
      </c>
      <c r="T61" s="13" t="s">
        <v>6</v>
      </c>
      <c r="U61" s="13" t="s">
        <v>6</v>
      </c>
      <c r="V61" s="13" t="s">
        <v>6</v>
      </c>
      <c r="W61" s="13" t="s">
        <v>6</v>
      </c>
      <c r="X61" s="13" t="s">
        <v>6</v>
      </c>
      <c r="Y61" s="13" t="s">
        <v>6</v>
      </c>
      <c r="Z61" s="13" t="s">
        <v>6</v>
      </c>
      <c r="AA61" s="13" t="s">
        <v>6</v>
      </c>
      <c r="AB61" s="13" t="s">
        <v>6</v>
      </c>
    </row>
    <row r="62" spans="1:28" ht="15" thickTop="1" x14ac:dyDescent="0.35">
      <c r="A62" s="6"/>
      <c r="B62" s="6" t="s">
        <v>3</v>
      </c>
      <c r="C62" s="6">
        <v>-3.1440000000000001</v>
      </c>
      <c r="D62" s="6">
        <f t="shared" ref="D62:AB62" si="1">$C62*1</f>
        <v>-3.1440000000000001</v>
      </c>
      <c r="E62" s="6">
        <f t="shared" si="1"/>
        <v>-3.1440000000000001</v>
      </c>
      <c r="F62" s="6">
        <f t="shared" si="1"/>
        <v>-3.1440000000000001</v>
      </c>
      <c r="G62" s="6">
        <f t="shared" si="1"/>
        <v>-3.1440000000000001</v>
      </c>
      <c r="H62" s="6">
        <f t="shared" si="1"/>
        <v>-3.1440000000000001</v>
      </c>
      <c r="I62" s="6">
        <f t="shared" si="1"/>
        <v>-3.1440000000000001</v>
      </c>
      <c r="J62" s="6">
        <f t="shared" si="1"/>
        <v>-3.1440000000000001</v>
      </c>
      <c r="K62" s="6">
        <f t="shared" si="1"/>
        <v>-3.1440000000000001</v>
      </c>
      <c r="L62" s="6">
        <f t="shared" si="1"/>
        <v>-3.1440000000000001</v>
      </c>
      <c r="M62" s="6">
        <f t="shared" si="1"/>
        <v>-3.1440000000000001</v>
      </c>
      <c r="N62" s="6">
        <f t="shared" si="1"/>
        <v>-3.1440000000000001</v>
      </c>
      <c r="O62" s="6">
        <f t="shared" si="1"/>
        <v>-3.1440000000000001</v>
      </c>
      <c r="P62" s="6">
        <f t="shared" si="1"/>
        <v>-3.1440000000000001</v>
      </c>
      <c r="Q62" s="6">
        <f t="shared" si="1"/>
        <v>-3.1440000000000001</v>
      </c>
      <c r="R62" s="6">
        <f t="shared" si="1"/>
        <v>-3.1440000000000001</v>
      </c>
      <c r="S62" s="6">
        <f t="shared" si="1"/>
        <v>-3.1440000000000001</v>
      </c>
      <c r="T62" s="6">
        <f t="shared" si="1"/>
        <v>-3.1440000000000001</v>
      </c>
      <c r="U62" s="6">
        <f t="shared" si="1"/>
        <v>-3.1440000000000001</v>
      </c>
      <c r="V62" s="6">
        <f t="shared" si="1"/>
        <v>-3.1440000000000001</v>
      </c>
      <c r="W62" s="6">
        <f t="shared" si="1"/>
        <v>-3.1440000000000001</v>
      </c>
      <c r="X62" s="6">
        <f t="shared" si="1"/>
        <v>-3.1440000000000001</v>
      </c>
      <c r="Y62" s="6">
        <f t="shared" si="1"/>
        <v>-3.1440000000000001</v>
      </c>
      <c r="Z62" s="6">
        <f t="shared" si="1"/>
        <v>-3.1440000000000001</v>
      </c>
      <c r="AA62" s="6">
        <f t="shared" si="1"/>
        <v>-3.1440000000000001</v>
      </c>
      <c r="AB62" s="6">
        <f t="shared" si="1"/>
        <v>-3.1440000000000001</v>
      </c>
    </row>
    <row r="63" spans="1:28" x14ac:dyDescent="0.35">
      <c r="A63" s="6"/>
      <c r="B63" s="22" t="s">
        <v>0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1:28" x14ac:dyDescent="0.35">
      <c r="A64" s="24" t="s">
        <v>44</v>
      </c>
      <c r="B64" s="6" t="s">
        <v>139</v>
      </c>
      <c r="C64" s="6">
        <v>0.58960000000000001</v>
      </c>
      <c r="D64" s="6">
        <f t="shared" ref="D64:AB64" si="2">$C64*D10</f>
        <v>0</v>
      </c>
      <c r="E64" s="6">
        <f t="shared" si="2"/>
        <v>0</v>
      </c>
      <c r="F64" s="6">
        <f t="shared" si="2"/>
        <v>0</v>
      </c>
      <c r="G64" s="6">
        <f t="shared" si="2"/>
        <v>0</v>
      </c>
      <c r="H64" s="6">
        <f t="shared" si="2"/>
        <v>0</v>
      </c>
      <c r="I64" s="6">
        <f t="shared" si="2"/>
        <v>0</v>
      </c>
      <c r="J64" s="6">
        <f t="shared" si="2"/>
        <v>0</v>
      </c>
      <c r="K64" s="6">
        <f t="shared" si="2"/>
        <v>0</v>
      </c>
      <c r="L64" s="6">
        <f t="shared" si="2"/>
        <v>0</v>
      </c>
      <c r="M64" s="6">
        <f t="shared" si="2"/>
        <v>0</v>
      </c>
      <c r="N64" s="6">
        <f t="shared" si="2"/>
        <v>0</v>
      </c>
      <c r="O64" s="6">
        <f t="shared" si="2"/>
        <v>0</v>
      </c>
      <c r="P64" s="6">
        <f t="shared" si="2"/>
        <v>0</v>
      </c>
      <c r="Q64" s="6">
        <f t="shared" si="2"/>
        <v>0</v>
      </c>
      <c r="R64" s="6">
        <f t="shared" si="2"/>
        <v>0</v>
      </c>
      <c r="S64" s="6">
        <f t="shared" si="2"/>
        <v>0</v>
      </c>
      <c r="T64" s="6">
        <f t="shared" si="2"/>
        <v>0</v>
      </c>
      <c r="U64" s="6">
        <f t="shared" si="2"/>
        <v>0</v>
      </c>
      <c r="V64" s="6">
        <f t="shared" si="2"/>
        <v>0</v>
      </c>
      <c r="W64" s="6">
        <f t="shared" si="2"/>
        <v>0</v>
      </c>
      <c r="X64" s="6">
        <f t="shared" si="2"/>
        <v>0</v>
      </c>
      <c r="Y64" s="6">
        <f t="shared" si="2"/>
        <v>0</v>
      </c>
      <c r="Z64" s="6">
        <f t="shared" si="2"/>
        <v>0</v>
      </c>
      <c r="AA64" s="6">
        <f t="shared" si="2"/>
        <v>0</v>
      </c>
      <c r="AB64" s="6">
        <f t="shared" si="2"/>
        <v>0</v>
      </c>
    </row>
    <row r="65" spans="1:28" x14ac:dyDescent="0.35">
      <c r="A65" s="24" t="s">
        <v>44</v>
      </c>
      <c r="B65" s="6" t="s">
        <v>140</v>
      </c>
      <c r="C65" s="6">
        <v>0</v>
      </c>
      <c r="D65" s="6">
        <f t="shared" ref="D65:AB65" si="3">$C65*D11</f>
        <v>0</v>
      </c>
      <c r="E65" s="6">
        <f t="shared" si="3"/>
        <v>0</v>
      </c>
      <c r="F65" s="6">
        <f t="shared" si="3"/>
        <v>0</v>
      </c>
      <c r="G65" s="6">
        <f t="shared" si="3"/>
        <v>0</v>
      </c>
      <c r="H65" s="6">
        <f t="shared" si="3"/>
        <v>0</v>
      </c>
      <c r="I65" s="6">
        <f t="shared" si="3"/>
        <v>0</v>
      </c>
      <c r="J65" s="6">
        <f t="shared" si="3"/>
        <v>0</v>
      </c>
      <c r="K65" s="6">
        <f t="shared" si="3"/>
        <v>0</v>
      </c>
      <c r="L65" s="6">
        <f t="shared" si="3"/>
        <v>0</v>
      </c>
      <c r="M65" s="6">
        <f t="shared" si="3"/>
        <v>0</v>
      </c>
      <c r="N65" s="6">
        <f t="shared" si="3"/>
        <v>0</v>
      </c>
      <c r="O65" s="6">
        <f t="shared" si="3"/>
        <v>0</v>
      </c>
      <c r="P65" s="6">
        <f t="shared" si="3"/>
        <v>0</v>
      </c>
      <c r="Q65" s="6">
        <f t="shared" si="3"/>
        <v>0</v>
      </c>
      <c r="R65" s="6">
        <f t="shared" si="3"/>
        <v>0</v>
      </c>
      <c r="S65" s="6">
        <f t="shared" si="3"/>
        <v>0</v>
      </c>
      <c r="T65" s="6">
        <f t="shared" si="3"/>
        <v>0</v>
      </c>
      <c r="U65" s="6">
        <f t="shared" si="3"/>
        <v>0</v>
      </c>
      <c r="V65" s="6">
        <f t="shared" si="3"/>
        <v>0</v>
      </c>
      <c r="W65" s="6">
        <f t="shared" si="3"/>
        <v>0</v>
      </c>
      <c r="X65" s="6">
        <f t="shared" si="3"/>
        <v>0</v>
      </c>
      <c r="Y65" s="6">
        <f t="shared" si="3"/>
        <v>0</v>
      </c>
      <c r="Z65" s="6">
        <f t="shared" si="3"/>
        <v>0</v>
      </c>
      <c r="AA65" s="6">
        <f t="shared" si="3"/>
        <v>0</v>
      </c>
      <c r="AB65" s="6">
        <f t="shared" si="3"/>
        <v>0</v>
      </c>
    </row>
    <row r="66" spans="1:28" x14ac:dyDescent="0.35">
      <c r="A66" s="24" t="s">
        <v>46</v>
      </c>
      <c r="B66" s="6" t="s">
        <v>141</v>
      </c>
      <c r="C66" s="6">
        <v>0.15310000000000001</v>
      </c>
      <c r="D66" s="6">
        <f t="shared" ref="D66:AB66" si="4">$C66*D12</f>
        <v>0</v>
      </c>
      <c r="E66" s="6">
        <f t="shared" si="4"/>
        <v>0</v>
      </c>
      <c r="F66" s="6">
        <f t="shared" si="4"/>
        <v>0</v>
      </c>
      <c r="G66" s="6">
        <f t="shared" si="4"/>
        <v>0</v>
      </c>
      <c r="H66" s="6">
        <f t="shared" si="4"/>
        <v>0</v>
      </c>
      <c r="I66" s="6">
        <f t="shared" si="4"/>
        <v>0</v>
      </c>
      <c r="J66" s="6">
        <f t="shared" si="4"/>
        <v>0</v>
      </c>
      <c r="K66" s="6">
        <f t="shared" si="4"/>
        <v>0</v>
      </c>
      <c r="L66" s="6">
        <f t="shared" si="4"/>
        <v>0</v>
      </c>
      <c r="M66" s="6">
        <f t="shared" si="4"/>
        <v>0</v>
      </c>
      <c r="N66" s="6">
        <f t="shared" si="4"/>
        <v>0</v>
      </c>
      <c r="O66" s="6">
        <f t="shared" si="4"/>
        <v>0</v>
      </c>
      <c r="P66" s="6">
        <f t="shared" si="4"/>
        <v>0</v>
      </c>
      <c r="Q66" s="6">
        <f t="shared" si="4"/>
        <v>0</v>
      </c>
      <c r="R66" s="6">
        <f t="shared" si="4"/>
        <v>0</v>
      </c>
      <c r="S66" s="6">
        <f t="shared" si="4"/>
        <v>0</v>
      </c>
      <c r="T66" s="6">
        <f t="shared" si="4"/>
        <v>0</v>
      </c>
      <c r="U66" s="6">
        <f t="shared" si="4"/>
        <v>0</v>
      </c>
      <c r="V66" s="6">
        <f t="shared" si="4"/>
        <v>0</v>
      </c>
      <c r="W66" s="6">
        <f t="shared" si="4"/>
        <v>0</v>
      </c>
      <c r="X66" s="6">
        <f t="shared" si="4"/>
        <v>0</v>
      </c>
      <c r="Y66" s="6">
        <f t="shared" si="4"/>
        <v>0</v>
      </c>
      <c r="Z66" s="6">
        <f t="shared" si="4"/>
        <v>0</v>
      </c>
      <c r="AA66" s="6">
        <f t="shared" si="4"/>
        <v>0</v>
      </c>
      <c r="AB66" s="6">
        <f t="shared" si="4"/>
        <v>0</v>
      </c>
    </row>
    <row r="67" spans="1:28" x14ac:dyDescent="0.35">
      <c r="A67" s="24" t="s">
        <v>46</v>
      </c>
      <c r="B67" s="6" t="s">
        <v>142</v>
      </c>
      <c r="C67" s="6">
        <v>0</v>
      </c>
      <c r="D67" s="6">
        <f t="shared" ref="D67:AB67" si="5">$C67*D13</f>
        <v>0</v>
      </c>
      <c r="E67" s="6">
        <f t="shared" si="5"/>
        <v>0</v>
      </c>
      <c r="F67" s="6">
        <f t="shared" si="5"/>
        <v>0</v>
      </c>
      <c r="G67" s="6">
        <f t="shared" si="5"/>
        <v>0</v>
      </c>
      <c r="H67" s="6">
        <f t="shared" si="5"/>
        <v>0</v>
      </c>
      <c r="I67" s="6">
        <f t="shared" si="5"/>
        <v>0</v>
      </c>
      <c r="J67" s="6">
        <f t="shared" si="5"/>
        <v>0</v>
      </c>
      <c r="K67" s="6">
        <f t="shared" si="5"/>
        <v>0</v>
      </c>
      <c r="L67" s="6">
        <f t="shared" si="5"/>
        <v>0</v>
      </c>
      <c r="M67" s="6">
        <f t="shared" si="5"/>
        <v>0</v>
      </c>
      <c r="N67" s="6">
        <f t="shared" si="5"/>
        <v>0</v>
      </c>
      <c r="O67" s="6">
        <f t="shared" si="5"/>
        <v>0</v>
      </c>
      <c r="P67" s="6">
        <f t="shared" si="5"/>
        <v>0</v>
      </c>
      <c r="Q67" s="6">
        <f t="shared" si="5"/>
        <v>0</v>
      </c>
      <c r="R67" s="6">
        <f t="shared" si="5"/>
        <v>0</v>
      </c>
      <c r="S67" s="6">
        <f t="shared" si="5"/>
        <v>0</v>
      </c>
      <c r="T67" s="6">
        <f t="shared" si="5"/>
        <v>0</v>
      </c>
      <c r="U67" s="6">
        <f t="shared" si="5"/>
        <v>0</v>
      </c>
      <c r="V67" s="6">
        <f t="shared" si="5"/>
        <v>0</v>
      </c>
      <c r="W67" s="6">
        <f t="shared" si="5"/>
        <v>0</v>
      </c>
      <c r="X67" s="6">
        <f t="shared" si="5"/>
        <v>0</v>
      </c>
      <c r="Y67" s="6">
        <f t="shared" si="5"/>
        <v>0</v>
      </c>
      <c r="Z67" s="6">
        <f t="shared" si="5"/>
        <v>0</v>
      </c>
      <c r="AA67" s="6">
        <f t="shared" si="5"/>
        <v>0</v>
      </c>
      <c r="AB67" s="6">
        <f t="shared" si="5"/>
        <v>0</v>
      </c>
    </row>
    <row r="68" spans="1:28" x14ac:dyDescent="0.35">
      <c r="A68" s="24" t="s">
        <v>44</v>
      </c>
      <c r="B68" s="6" t="s">
        <v>143</v>
      </c>
      <c r="C68" s="6">
        <v>0.52980000000000005</v>
      </c>
      <c r="D68" s="6">
        <f t="shared" ref="D68:AB68" si="6">$C68*D14</f>
        <v>0</v>
      </c>
      <c r="E68" s="6">
        <f t="shared" si="6"/>
        <v>0</v>
      </c>
      <c r="F68" s="6">
        <f t="shared" si="6"/>
        <v>0</v>
      </c>
      <c r="G68" s="6">
        <f t="shared" si="6"/>
        <v>0</v>
      </c>
      <c r="H68" s="6">
        <f t="shared" si="6"/>
        <v>0</v>
      </c>
      <c r="I68" s="6">
        <f t="shared" si="6"/>
        <v>0</v>
      </c>
      <c r="J68" s="6">
        <f t="shared" si="6"/>
        <v>0</v>
      </c>
      <c r="K68" s="6">
        <f t="shared" si="6"/>
        <v>0</v>
      </c>
      <c r="L68" s="6">
        <f t="shared" si="6"/>
        <v>0</v>
      </c>
      <c r="M68" s="6">
        <f t="shared" si="6"/>
        <v>0</v>
      </c>
      <c r="N68" s="6">
        <f t="shared" si="6"/>
        <v>0</v>
      </c>
      <c r="O68" s="6">
        <f t="shared" si="6"/>
        <v>0</v>
      </c>
      <c r="P68" s="6">
        <f t="shared" si="6"/>
        <v>0</v>
      </c>
      <c r="Q68" s="6">
        <f t="shared" si="6"/>
        <v>0</v>
      </c>
      <c r="R68" s="6">
        <f t="shared" si="6"/>
        <v>0</v>
      </c>
      <c r="S68" s="6">
        <f t="shared" si="6"/>
        <v>0</v>
      </c>
      <c r="T68" s="6">
        <f t="shared" si="6"/>
        <v>0</v>
      </c>
      <c r="U68" s="6">
        <f t="shared" si="6"/>
        <v>0</v>
      </c>
      <c r="V68" s="6">
        <f t="shared" si="6"/>
        <v>0</v>
      </c>
      <c r="W68" s="6">
        <f t="shared" si="6"/>
        <v>0</v>
      </c>
      <c r="X68" s="6">
        <f t="shared" si="6"/>
        <v>0</v>
      </c>
      <c r="Y68" s="6">
        <f t="shared" si="6"/>
        <v>0</v>
      </c>
      <c r="Z68" s="6">
        <f t="shared" si="6"/>
        <v>0</v>
      </c>
      <c r="AA68" s="6">
        <f t="shared" si="6"/>
        <v>0</v>
      </c>
      <c r="AB68" s="6">
        <f t="shared" si="6"/>
        <v>0</v>
      </c>
    </row>
    <row r="69" spans="1:28" x14ac:dyDescent="0.35">
      <c r="A69" s="24" t="s">
        <v>44</v>
      </c>
      <c r="B69" s="6" t="s">
        <v>144</v>
      </c>
      <c r="C69" s="6">
        <v>0.7198</v>
      </c>
      <c r="D69" s="6">
        <f t="shared" ref="D69:AB69" si="7">$C69*D15</f>
        <v>0</v>
      </c>
      <c r="E69" s="6">
        <f t="shared" si="7"/>
        <v>0</v>
      </c>
      <c r="F69" s="6">
        <f t="shared" si="7"/>
        <v>0</v>
      </c>
      <c r="G69" s="6">
        <f t="shared" si="7"/>
        <v>0</v>
      </c>
      <c r="H69" s="6">
        <f t="shared" si="7"/>
        <v>0</v>
      </c>
      <c r="I69" s="6">
        <f t="shared" si="7"/>
        <v>0</v>
      </c>
      <c r="J69" s="6">
        <f t="shared" si="7"/>
        <v>0</v>
      </c>
      <c r="K69" s="6">
        <f t="shared" si="7"/>
        <v>0</v>
      </c>
      <c r="L69" s="6">
        <f t="shared" si="7"/>
        <v>0</v>
      </c>
      <c r="M69" s="6">
        <f t="shared" si="7"/>
        <v>0</v>
      </c>
      <c r="N69" s="6">
        <f t="shared" si="7"/>
        <v>0</v>
      </c>
      <c r="O69" s="6">
        <f t="shared" si="7"/>
        <v>0</v>
      </c>
      <c r="P69" s="6">
        <f t="shared" si="7"/>
        <v>0</v>
      </c>
      <c r="Q69" s="6">
        <f t="shared" si="7"/>
        <v>0</v>
      </c>
      <c r="R69" s="6">
        <f t="shared" si="7"/>
        <v>0</v>
      </c>
      <c r="S69" s="6">
        <f t="shared" si="7"/>
        <v>0</v>
      </c>
      <c r="T69" s="6">
        <f t="shared" si="7"/>
        <v>0</v>
      </c>
      <c r="U69" s="6">
        <f t="shared" si="7"/>
        <v>0</v>
      </c>
      <c r="V69" s="6">
        <f t="shared" si="7"/>
        <v>0</v>
      </c>
      <c r="W69" s="6">
        <f t="shared" si="7"/>
        <v>0</v>
      </c>
      <c r="X69" s="6">
        <f t="shared" si="7"/>
        <v>0</v>
      </c>
      <c r="Y69" s="6">
        <f t="shared" si="7"/>
        <v>0</v>
      </c>
      <c r="Z69" s="6">
        <f t="shared" si="7"/>
        <v>0</v>
      </c>
      <c r="AA69" s="6">
        <f t="shared" si="7"/>
        <v>0</v>
      </c>
      <c r="AB69" s="6">
        <f t="shared" si="7"/>
        <v>0</v>
      </c>
    </row>
    <row r="70" spans="1:28" x14ac:dyDescent="0.35">
      <c r="A70" s="24" t="s">
        <v>44</v>
      </c>
      <c r="B70" s="6" t="s">
        <v>145</v>
      </c>
      <c r="C70" s="6">
        <v>0.14219999999999999</v>
      </c>
      <c r="D70" s="6">
        <f t="shared" ref="D70:AB70" si="8">$C70*D16</f>
        <v>0</v>
      </c>
      <c r="E70" s="6">
        <f t="shared" si="8"/>
        <v>0</v>
      </c>
      <c r="F70" s="6">
        <f t="shared" si="8"/>
        <v>0</v>
      </c>
      <c r="G70" s="6">
        <f t="shared" si="8"/>
        <v>0</v>
      </c>
      <c r="H70" s="6">
        <f t="shared" si="8"/>
        <v>0</v>
      </c>
      <c r="I70" s="6">
        <f t="shared" si="8"/>
        <v>0</v>
      </c>
      <c r="J70" s="6">
        <f t="shared" si="8"/>
        <v>0</v>
      </c>
      <c r="K70" s="6">
        <f t="shared" si="8"/>
        <v>0</v>
      </c>
      <c r="L70" s="6">
        <f t="shared" si="8"/>
        <v>0</v>
      </c>
      <c r="M70" s="6">
        <f t="shared" si="8"/>
        <v>0</v>
      </c>
      <c r="N70" s="6">
        <f t="shared" si="8"/>
        <v>0</v>
      </c>
      <c r="O70" s="6">
        <f t="shared" si="8"/>
        <v>0</v>
      </c>
      <c r="P70" s="6">
        <f t="shared" si="8"/>
        <v>0</v>
      </c>
      <c r="Q70" s="6">
        <f t="shared" si="8"/>
        <v>0</v>
      </c>
      <c r="R70" s="6">
        <f t="shared" si="8"/>
        <v>0</v>
      </c>
      <c r="S70" s="6">
        <f t="shared" si="8"/>
        <v>0</v>
      </c>
      <c r="T70" s="6">
        <f t="shared" si="8"/>
        <v>0</v>
      </c>
      <c r="U70" s="6">
        <f t="shared" si="8"/>
        <v>0</v>
      </c>
      <c r="V70" s="6">
        <f t="shared" si="8"/>
        <v>0</v>
      </c>
      <c r="W70" s="6">
        <f t="shared" si="8"/>
        <v>0</v>
      </c>
      <c r="X70" s="6">
        <f t="shared" si="8"/>
        <v>0</v>
      </c>
      <c r="Y70" s="6">
        <f t="shared" si="8"/>
        <v>0</v>
      </c>
      <c r="Z70" s="6">
        <f t="shared" si="8"/>
        <v>0</v>
      </c>
      <c r="AA70" s="6">
        <f t="shared" si="8"/>
        <v>0</v>
      </c>
      <c r="AB70" s="6">
        <f t="shared" si="8"/>
        <v>0</v>
      </c>
    </row>
    <row r="71" spans="1:28" x14ac:dyDescent="0.35">
      <c r="A71" s="24" t="s">
        <v>44</v>
      </c>
      <c r="B71" s="6" t="s">
        <v>146</v>
      </c>
      <c r="C71" s="6">
        <v>-0.56710000000000005</v>
      </c>
      <c r="D71" s="6">
        <f t="shared" ref="D71:AB71" si="9">$C71*D17</f>
        <v>0</v>
      </c>
      <c r="E71" s="6">
        <f t="shared" si="9"/>
        <v>0</v>
      </c>
      <c r="F71" s="6">
        <f t="shared" si="9"/>
        <v>0</v>
      </c>
      <c r="G71" s="6">
        <f t="shared" si="9"/>
        <v>0</v>
      </c>
      <c r="H71" s="6">
        <f t="shared" si="9"/>
        <v>0</v>
      </c>
      <c r="I71" s="6">
        <f t="shared" si="9"/>
        <v>0</v>
      </c>
      <c r="J71" s="6">
        <f t="shared" si="9"/>
        <v>0</v>
      </c>
      <c r="K71" s="6">
        <f t="shared" si="9"/>
        <v>0</v>
      </c>
      <c r="L71" s="6">
        <f t="shared" si="9"/>
        <v>0</v>
      </c>
      <c r="M71" s="6">
        <f t="shared" si="9"/>
        <v>0</v>
      </c>
      <c r="N71" s="6">
        <f t="shared" si="9"/>
        <v>0</v>
      </c>
      <c r="O71" s="6">
        <f t="shared" si="9"/>
        <v>0</v>
      </c>
      <c r="P71" s="6">
        <f t="shared" si="9"/>
        <v>0</v>
      </c>
      <c r="Q71" s="6">
        <f t="shared" si="9"/>
        <v>0</v>
      </c>
      <c r="R71" s="6">
        <f t="shared" si="9"/>
        <v>0</v>
      </c>
      <c r="S71" s="6">
        <f t="shared" si="9"/>
        <v>0</v>
      </c>
      <c r="T71" s="6">
        <f t="shared" si="9"/>
        <v>0</v>
      </c>
      <c r="U71" s="6">
        <f t="shared" si="9"/>
        <v>0</v>
      </c>
      <c r="V71" s="6">
        <f t="shared" si="9"/>
        <v>0</v>
      </c>
      <c r="W71" s="6">
        <f t="shared" si="9"/>
        <v>0</v>
      </c>
      <c r="X71" s="6">
        <f t="shared" si="9"/>
        <v>0</v>
      </c>
      <c r="Y71" s="6">
        <f t="shared" si="9"/>
        <v>0</v>
      </c>
      <c r="Z71" s="6">
        <f t="shared" si="9"/>
        <v>0</v>
      </c>
      <c r="AA71" s="6">
        <f t="shared" si="9"/>
        <v>0</v>
      </c>
      <c r="AB71" s="6">
        <f t="shared" si="9"/>
        <v>0</v>
      </c>
    </row>
    <row r="72" spans="1:28" x14ac:dyDescent="0.35">
      <c r="A72" s="24" t="s">
        <v>44</v>
      </c>
      <c r="B72" s="6" t="s">
        <v>147</v>
      </c>
      <c r="C72" s="6">
        <v>0</v>
      </c>
      <c r="D72" s="6">
        <f t="shared" ref="D72:AB72" si="10">$C72*D18</f>
        <v>0</v>
      </c>
      <c r="E72" s="6">
        <f t="shared" si="10"/>
        <v>0</v>
      </c>
      <c r="F72" s="6">
        <f t="shared" si="10"/>
        <v>0</v>
      </c>
      <c r="G72" s="6">
        <f t="shared" si="10"/>
        <v>0</v>
      </c>
      <c r="H72" s="6">
        <f t="shared" si="10"/>
        <v>0</v>
      </c>
      <c r="I72" s="6">
        <f t="shared" si="10"/>
        <v>0</v>
      </c>
      <c r="J72" s="6">
        <f t="shared" si="10"/>
        <v>0</v>
      </c>
      <c r="K72" s="6">
        <f t="shared" si="10"/>
        <v>0</v>
      </c>
      <c r="L72" s="6">
        <f t="shared" si="10"/>
        <v>0</v>
      </c>
      <c r="M72" s="6">
        <f t="shared" si="10"/>
        <v>0</v>
      </c>
      <c r="N72" s="6">
        <f t="shared" si="10"/>
        <v>0</v>
      </c>
      <c r="O72" s="6">
        <f t="shared" si="10"/>
        <v>0</v>
      </c>
      <c r="P72" s="6">
        <f t="shared" si="10"/>
        <v>0</v>
      </c>
      <c r="Q72" s="6">
        <f t="shared" si="10"/>
        <v>0</v>
      </c>
      <c r="R72" s="6">
        <f t="shared" si="10"/>
        <v>0</v>
      </c>
      <c r="S72" s="6">
        <f t="shared" si="10"/>
        <v>0</v>
      </c>
      <c r="T72" s="6">
        <f t="shared" si="10"/>
        <v>0</v>
      </c>
      <c r="U72" s="6">
        <f t="shared" si="10"/>
        <v>0</v>
      </c>
      <c r="V72" s="6">
        <f t="shared" si="10"/>
        <v>0</v>
      </c>
      <c r="W72" s="6">
        <f t="shared" si="10"/>
        <v>0</v>
      </c>
      <c r="X72" s="6">
        <f t="shared" si="10"/>
        <v>0</v>
      </c>
      <c r="Y72" s="6">
        <f t="shared" si="10"/>
        <v>0</v>
      </c>
      <c r="Z72" s="6">
        <f t="shared" si="10"/>
        <v>0</v>
      </c>
      <c r="AA72" s="6">
        <f t="shared" si="10"/>
        <v>0</v>
      </c>
      <c r="AB72" s="6">
        <f t="shared" si="10"/>
        <v>0</v>
      </c>
    </row>
    <row r="73" spans="1:28" x14ac:dyDescent="0.35">
      <c r="A73" s="24" t="s">
        <v>46</v>
      </c>
      <c r="B73" s="6" t="s">
        <v>148</v>
      </c>
      <c r="C73" s="6">
        <v>1.0026999999999999</v>
      </c>
      <c r="D73" s="6">
        <f t="shared" ref="D73:AB73" si="11">$C73*D19</f>
        <v>0</v>
      </c>
      <c r="E73" s="6">
        <f t="shared" si="11"/>
        <v>0</v>
      </c>
      <c r="F73" s="6">
        <f t="shared" si="11"/>
        <v>0</v>
      </c>
      <c r="G73" s="6">
        <f t="shared" si="11"/>
        <v>0</v>
      </c>
      <c r="H73" s="6">
        <f t="shared" si="11"/>
        <v>0</v>
      </c>
      <c r="I73" s="6">
        <f t="shared" si="11"/>
        <v>0</v>
      </c>
      <c r="J73" s="6">
        <f t="shared" si="11"/>
        <v>0</v>
      </c>
      <c r="K73" s="6">
        <f t="shared" si="11"/>
        <v>0</v>
      </c>
      <c r="L73" s="6">
        <f t="shared" si="11"/>
        <v>0</v>
      </c>
      <c r="M73" s="6">
        <f t="shared" si="11"/>
        <v>0</v>
      </c>
      <c r="N73" s="6">
        <f t="shared" si="11"/>
        <v>0</v>
      </c>
      <c r="O73" s="6">
        <f t="shared" si="11"/>
        <v>0</v>
      </c>
      <c r="P73" s="6">
        <f t="shared" si="11"/>
        <v>0</v>
      </c>
      <c r="Q73" s="6">
        <f t="shared" si="11"/>
        <v>0</v>
      </c>
      <c r="R73" s="6">
        <f t="shared" si="11"/>
        <v>0</v>
      </c>
      <c r="S73" s="6">
        <f t="shared" si="11"/>
        <v>0</v>
      </c>
      <c r="T73" s="6">
        <f t="shared" si="11"/>
        <v>0</v>
      </c>
      <c r="U73" s="6">
        <f t="shared" si="11"/>
        <v>0</v>
      </c>
      <c r="V73" s="6">
        <f t="shared" si="11"/>
        <v>0</v>
      </c>
      <c r="W73" s="6">
        <f t="shared" si="11"/>
        <v>0</v>
      </c>
      <c r="X73" s="6">
        <f t="shared" si="11"/>
        <v>0</v>
      </c>
      <c r="Y73" s="6">
        <f t="shared" si="11"/>
        <v>0</v>
      </c>
      <c r="Z73" s="6">
        <f t="shared" si="11"/>
        <v>0</v>
      </c>
      <c r="AA73" s="6">
        <f t="shared" si="11"/>
        <v>0</v>
      </c>
      <c r="AB73" s="6">
        <f t="shared" si="11"/>
        <v>0</v>
      </c>
    </row>
    <row r="74" spans="1:28" x14ac:dyDescent="0.35">
      <c r="A74" s="24" t="s">
        <v>46</v>
      </c>
      <c r="B74" s="6" t="s">
        <v>149</v>
      </c>
      <c r="C74" s="6">
        <v>0</v>
      </c>
      <c r="D74" s="6">
        <f t="shared" ref="D74:AB74" si="12">$C74*D20</f>
        <v>0</v>
      </c>
      <c r="E74" s="6">
        <f t="shared" si="12"/>
        <v>0</v>
      </c>
      <c r="F74" s="6">
        <f t="shared" si="12"/>
        <v>0</v>
      </c>
      <c r="G74" s="6">
        <f t="shared" si="12"/>
        <v>0</v>
      </c>
      <c r="H74" s="6">
        <f t="shared" si="12"/>
        <v>0</v>
      </c>
      <c r="I74" s="6">
        <f t="shared" si="12"/>
        <v>0</v>
      </c>
      <c r="J74" s="6">
        <f t="shared" si="12"/>
        <v>0</v>
      </c>
      <c r="K74" s="6">
        <f t="shared" si="12"/>
        <v>0</v>
      </c>
      <c r="L74" s="6">
        <f t="shared" si="12"/>
        <v>0</v>
      </c>
      <c r="M74" s="6">
        <f t="shared" si="12"/>
        <v>0</v>
      </c>
      <c r="N74" s="6">
        <f t="shared" si="12"/>
        <v>0</v>
      </c>
      <c r="O74" s="6">
        <f t="shared" si="12"/>
        <v>0</v>
      </c>
      <c r="P74" s="6">
        <f t="shared" si="12"/>
        <v>0</v>
      </c>
      <c r="Q74" s="6">
        <f t="shared" si="12"/>
        <v>0</v>
      </c>
      <c r="R74" s="6">
        <f t="shared" si="12"/>
        <v>0</v>
      </c>
      <c r="S74" s="6">
        <f t="shared" si="12"/>
        <v>0</v>
      </c>
      <c r="T74" s="6">
        <f t="shared" si="12"/>
        <v>0</v>
      </c>
      <c r="U74" s="6">
        <f t="shared" si="12"/>
        <v>0</v>
      </c>
      <c r="V74" s="6">
        <f t="shared" si="12"/>
        <v>0</v>
      </c>
      <c r="W74" s="6">
        <f t="shared" si="12"/>
        <v>0</v>
      </c>
      <c r="X74" s="6">
        <f t="shared" si="12"/>
        <v>0</v>
      </c>
      <c r="Y74" s="6">
        <f t="shared" si="12"/>
        <v>0</v>
      </c>
      <c r="Z74" s="6">
        <f t="shared" si="12"/>
        <v>0</v>
      </c>
      <c r="AA74" s="6">
        <f t="shared" si="12"/>
        <v>0</v>
      </c>
      <c r="AB74" s="6">
        <f t="shared" si="12"/>
        <v>0</v>
      </c>
    </row>
    <row r="75" spans="1:28" x14ac:dyDescent="0.35">
      <c r="A75" s="24" t="s">
        <v>44</v>
      </c>
      <c r="B75" s="6" t="s">
        <v>150</v>
      </c>
      <c r="C75" s="6">
        <v>-0.90069999999999995</v>
      </c>
      <c r="D75" s="6">
        <f t="shared" ref="D75:AB75" si="13">$C75*D21</f>
        <v>0</v>
      </c>
      <c r="E75" s="6">
        <f t="shared" si="13"/>
        <v>0</v>
      </c>
      <c r="F75" s="6">
        <f t="shared" si="13"/>
        <v>0</v>
      </c>
      <c r="G75" s="6">
        <f t="shared" si="13"/>
        <v>0</v>
      </c>
      <c r="H75" s="6">
        <f t="shared" si="13"/>
        <v>0</v>
      </c>
      <c r="I75" s="6">
        <f t="shared" si="13"/>
        <v>0</v>
      </c>
      <c r="J75" s="6">
        <f t="shared" si="13"/>
        <v>0</v>
      </c>
      <c r="K75" s="6">
        <f t="shared" si="13"/>
        <v>0</v>
      </c>
      <c r="L75" s="6">
        <f t="shared" si="13"/>
        <v>0</v>
      </c>
      <c r="M75" s="6">
        <f t="shared" si="13"/>
        <v>0</v>
      </c>
      <c r="N75" s="6">
        <f t="shared" si="13"/>
        <v>0</v>
      </c>
      <c r="O75" s="6">
        <f t="shared" si="13"/>
        <v>0</v>
      </c>
      <c r="P75" s="6">
        <f t="shared" si="13"/>
        <v>0</v>
      </c>
      <c r="Q75" s="6">
        <f t="shared" si="13"/>
        <v>0</v>
      </c>
      <c r="R75" s="6">
        <f t="shared" si="13"/>
        <v>0</v>
      </c>
      <c r="S75" s="6">
        <f t="shared" si="13"/>
        <v>0</v>
      </c>
      <c r="T75" s="6">
        <f t="shared" si="13"/>
        <v>0</v>
      </c>
      <c r="U75" s="6">
        <f t="shared" si="13"/>
        <v>0</v>
      </c>
      <c r="V75" s="6">
        <f t="shared" si="13"/>
        <v>0</v>
      </c>
      <c r="W75" s="6">
        <f t="shared" si="13"/>
        <v>0</v>
      </c>
      <c r="X75" s="6">
        <f t="shared" si="13"/>
        <v>0</v>
      </c>
      <c r="Y75" s="6">
        <f t="shared" si="13"/>
        <v>0</v>
      </c>
      <c r="Z75" s="6">
        <f t="shared" si="13"/>
        <v>0</v>
      </c>
      <c r="AA75" s="6">
        <f t="shared" si="13"/>
        <v>0</v>
      </c>
      <c r="AB75" s="6">
        <f t="shared" si="13"/>
        <v>0</v>
      </c>
    </row>
    <row r="76" spans="1:28" x14ac:dyDescent="0.35">
      <c r="A76" s="24" t="s">
        <v>44</v>
      </c>
      <c r="B76" s="6" t="s">
        <v>151</v>
      </c>
      <c r="C76" s="6">
        <v>9.2299999999999993E-2</v>
      </c>
      <c r="D76" s="6">
        <f t="shared" ref="D76:AB76" si="14">$C76*D22</f>
        <v>0</v>
      </c>
      <c r="E76" s="6">
        <f t="shared" si="14"/>
        <v>0</v>
      </c>
      <c r="F76" s="6">
        <f t="shared" si="14"/>
        <v>0</v>
      </c>
      <c r="G76" s="6">
        <f t="shared" si="14"/>
        <v>0</v>
      </c>
      <c r="H76" s="6">
        <f t="shared" si="14"/>
        <v>0</v>
      </c>
      <c r="I76" s="6">
        <f t="shared" si="14"/>
        <v>0</v>
      </c>
      <c r="J76" s="6">
        <f t="shared" si="14"/>
        <v>0</v>
      </c>
      <c r="K76" s="6">
        <f t="shared" si="14"/>
        <v>0</v>
      </c>
      <c r="L76" s="6">
        <f t="shared" si="14"/>
        <v>0</v>
      </c>
      <c r="M76" s="6">
        <f t="shared" si="14"/>
        <v>0</v>
      </c>
      <c r="N76" s="6">
        <f t="shared" si="14"/>
        <v>0</v>
      </c>
      <c r="O76" s="6">
        <f t="shared" si="14"/>
        <v>0</v>
      </c>
      <c r="P76" s="6">
        <f t="shared" si="14"/>
        <v>0</v>
      </c>
      <c r="Q76" s="6">
        <f t="shared" si="14"/>
        <v>0</v>
      </c>
      <c r="R76" s="6">
        <f t="shared" si="14"/>
        <v>0</v>
      </c>
      <c r="S76" s="6">
        <f t="shared" si="14"/>
        <v>0</v>
      </c>
      <c r="T76" s="6">
        <f t="shared" si="14"/>
        <v>0</v>
      </c>
      <c r="U76" s="6">
        <f t="shared" si="14"/>
        <v>0</v>
      </c>
      <c r="V76" s="6">
        <f t="shared" si="14"/>
        <v>0</v>
      </c>
      <c r="W76" s="6">
        <f t="shared" si="14"/>
        <v>0</v>
      </c>
      <c r="X76" s="6">
        <f t="shared" si="14"/>
        <v>0</v>
      </c>
      <c r="Y76" s="6">
        <f t="shared" si="14"/>
        <v>0</v>
      </c>
      <c r="Z76" s="6">
        <f t="shared" si="14"/>
        <v>0</v>
      </c>
      <c r="AA76" s="6">
        <f t="shared" si="14"/>
        <v>0</v>
      </c>
      <c r="AB76" s="6">
        <f t="shared" si="14"/>
        <v>0</v>
      </c>
    </row>
    <row r="77" spans="1:28" x14ac:dyDescent="0.35">
      <c r="A77" s="24" t="s">
        <v>44</v>
      </c>
      <c r="B77" s="6" t="s">
        <v>152</v>
      </c>
      <c r="C77" s="6">
        <v>0</v>
      </c>
      <c r="D77" s="6">
        <f t="shared" ref="D77:AB77" si="15">$C77*D23</f>
        <v>0</v>
      </c>
      <c r="E77" s="6">
        <f t="shared" si="15"/>
        <v>0</v>
      </c>
      <c r="F77" s="6">
        <f t="shared" si="15"/>
        <v>0</v>
      </c>
      <c r="G77" s="6">
        <f t="shared" si="15"/>
        <v>0</v>
      </c>
      <c r="H77" s="6">
        <f t="shared" si="15"/>
        <v>0</v>
      </c>
      <c r="I77" s="6">
        <f t="shared" si="15"/>
        <v>0</v>
      </c>
      <c r="J77" s="6">
        <f t="shared" si="15"/>
        <v>0</v>
      </c>
      <c r="K77" s="6">
        <f t="shared" si="15"/>
        <v>0</v>
      </c>
      <c r="L77" s="6">
        <f t="shared" si="15"/>
        <v>0</v>
      </c>
      <c r="M77" s="6">
        <f t="shared" si="15"/>
        <v>0</v>
      </c>
      <c r="N77" s="6">
        <f t="shared" si="15"/>
        <v>0</v>
      </c>
      <c r="O77" s="6">
        <f t="shared" si="15"/>
        <v>0</v>
      </c>
      <c r="P77" s="6">
        <f t="shared" si="15"/>
        <v>0</v>
      </c>
      <c r="Q77" s="6">
        <f t="shared" si="15"/>
        <v>0</v>
      </c>
      <c r="R77" s="6">
        <f t="shared" si="15"/>
        <v>0</v>
      </c>
      <c r="S77" s="6">
        <f t="shared" si="15"/>
        <v>0</v>
      </c>
      <c r="T77" s="6">
        <f t="shared" si="15"/>
        <v>0</v>
      </c>
      <c r="U77" s="6">
        <f t="shared" si="15"/>
        <v>0</v>
      </c>
      <c r="V77" s="6">
        <f t="shared" si="15"/>
        <v>0</v>
      </c>
      <c r="W77" s="6">
        <f t="shared" si="15"/>
        <v>0</v>
      </c>
      <c r="X77" s="6">
        <f t="shared" si="15"/>
        <v>0</v>
      </c>
      <c r="Y77" s="6">
        <f t="shared" si="15"/>
        <v>0</v>
      </c>
      <c r="Z77" s="6">
        <f t="shared" si="15"/>
        <v>0</v>
      </c>
      <c r="AA77" s="6">
        <f t="shared" si="15"/>
        <v>0</v>
      </c>
      <c r="AB77" s="6">
        <f t="shared" si="15"/>
        <v>0</v>
      </c>
    </row>
    <row r="78" spans="1:28" x14ac:dyDescent="0.35">
      <c r="A78" s="24"/>
      <c r="B78" s="22" t="s">
        <v>64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x14ac:dyDescent="0.35">
      <c r="A79" s="24" t="s">
        <v>46</v>
      </c>
      <c r="B79" s="6" t="s">
        <v>153</v>
      </c>
      <c r="C79" s="6">
        <v>5.5300000000000002E-2</v>
      </c>
      <c r="D79" s="6">
        <f t="shared" ref="D79:AB79" si="16">$C79*D25</f>
        <v>0</v>
      </c>
      <c r="E79" s="6">
        <f t="shared" si="16"/>
        <v>0</v>
      </c>
      <c r="F79" s="6">
        <f t="shared" si="16"/>
        <v>0</v>
      </c>
      <c r="G79" s="6">
        <f t="shared" si="16"/>
        <v>0</v>
      </c>
      <c r="H79" s="6">
        <f t="shared" si="16"/>
        <v>0</v>
      </c>
      <c r="I79" s="6">
        <f t="shared" si="16"/>
        <v>0</v>
      </c>
      <c r="J79" s="6">
        <f t="shared" si="16"/>
        <v>0</v>
      </c>
      <c r="K79" s="6">
        <f t="shared" si="16"/>
        <v>0</v>
      </c>
      <c r="L79" s="6">
        <f t="shared" si="16"/>
        <v>0</v>
      </c>
      <c r="M79" s="6">
        <f t="shared" si="16"/>
        <v>0</v>
      </c>
      <c r="N79" s="6">
        <f t="shared" si="16"/>
        <v>0</v>
      </c>
      <c r="O79" s="6">
        <f t="shared" si="16"/>
        <v>0</v>
      </c>
      <c r="P79" s="6">
        <f t="shared" si="16"/>
        <v>0</v>
      </c>
      <c r="Q79" s="6">
        <f t="shared" si="16"/>
        <v>0</v>
      </c>
      <c r="R79" s="6">
        <f t="shared" si="16"/>
        <v>0</v>
      </c>
      <c r="S79" s="6">
        <f t="shared" si="16"/>
        <v>0</v>
      </c>
      <c r="T79" s="6">
        <f t="shared" si="16"/>
        <v>0</v>
      </c>
      <c r="U79" s="6">
        <f t="shared" si="16"/>
        <v>0</v>
      </c>
      <c r="V79" s="6">
        <f t="shared" si="16"/>
        <v>0</v>
      </c>
      <c r="W79" s="6">
        <f t="shared" si="16"/>
        <v>0</v>
      </c>
      <c r="X79" s="6">
        <f t="shared" si="16"/>
        <v>0</v>
      </c>
      <c r="Y79" s="6">
        <f t="shared" si="16"/>
        <v>0</v>
      </c>
      <c r="Z79" s="6">
        <f t="shared" si="16"/>
        <v>0</v>
      </c>
      <c r="AA79" s="6">
        <f t="shared" si="16"/>
        <v>0</v>
      </c>
      <c r="AB79" s="6">
        <f t="shared" si="16"/>
        <v>0</v>
      </c>
    </row>
    <row r="80" spans="1:28" x14ac:dyDescent="0.35">
      <c r="A80" s="24" t="s">
        <v>46</v>
      </c>
      <c r="B80" s="6" t="s">
        <v>154</v>
      </c>
      <c r="C80" s="6">
        <v>0.24060000000000001</v>
      </c>
      <c r="D80" s="6">
        <f t="shared" ref="D80:AB80" si="17">$C80*D26</f>
        <v>0</v>
      </c>
      <c r="E80" s="6">
        <f t="shared" si="17"/>
        <v>0</v>
      </c>
      <c r="F80" s="6">
        <f t="shared" si="17"/>
        <v>0</v>
      </c>
      <c r="G80" s="6">
        <f t="shared" si="17"/>
        <v>0</v>
      </c>
      <c r="H80" s="6">
        <f t="shared" si="17"/>
        <v>0</v>
      </c>
      <c r="I80" s="6">
        <f t="shared" si="17"/>
        <v>0</v>
      </c>
      <c r="J80" s="6">
        <f t="shared" si="17"/>
        <v>0</v>
      </c>
      <c r="K80" s="6">
        <f t="shared" si="17"/>
        <v>0</v>
      </c>
      <c r="L80" s="6">
        <f t="shared" si="17"/>
        <v>0</v>
      </c>
      <c r="M80" s="6">
        <f t="shared" si="17"/>
        <v>0</v>
      </c>
      <c r="N80" s="6">
        <f t="shared" si="17"/>
        <v>0</v>
      </c>
      <c r="O80" s="6">
        <f t="shared" si="17"/>
        <v>0</v>
      </c>
      <c r="P80" s="6">
        <f t="shared" si="17"/>
        <v>0</v>
      </c>
      <c r="Q80" s="6">
        <f t="shared" si="17"/>
        <v>0</v>
      </c>
      <c r="R80" s="6">
        <f t="shared" si="17"/>
        <v>0</v>
      </c>
      <c r="S80" s="6">
        <f t="shared" si="17"/>
        <v>0</v>
      </c>
      <c r="T80" s="6">
        <f t="shared" si="17"/>
        <v>0</v>
      </c>
      <c r="U80" s="6">
        <f t="shared" si="17"/>
        <v>0</v>
      </c>
      <c r="V80" s="6">
        <f t="shared" si="17"/>
        <v>0</v>
      </c>
      <c r="W80" s="6">
        <f t="shared" si="17"/>
        <v>0</v>
      </c>
      <c r="X80" s="6">
        <f t="shared" si="17"/>
        <v>0</v>
      </c>
      <c r="Y80" s="6">
        <f t="shared" si="17"/>
        <v>0</v>
      </c>
      <c r="Z80" s="6">
        <f t="shared" si="17"/>
        <v>0</v>
      </c>
      <c r="AA80" s="6">
        <f t="shared" si="17"/>
        <v>0</v>
      </c>
      <c r="AB80" s="6">
        <f t="shared" si="17"/>
        <v>0</v>
      </c>
    </row>
    <row r="81" spans="1:28" x14ac:dyDescent="0.35">
      <c r="A81" s="24" t="s">
        <v>52</v>
      </c>
      <c r="B81" s="6" t="s">
        <v>155</v>
      </c>
      <c r="C81" s="6">
        <v>-1.9099999999999999E-2</v>
      </c>
      <c r="D81" s="6">
        <f t="shared" ref="D81:AB81" si="18">$C81*D27</f>
        <v>0</v>
      </c>
      <c r="E81" s="6">
        <f t="shared" si="18"/>
        <v>0</v>
      </c>
      <c r="F81" s="6">
        <f t="shared" si="18"/>
        <v>0</v>
      </c>
      <c r="G81" s="6">
        <f t="shared" si="18"/>
        <v>0</v>
      </c>
      <c r="H81" s="6">
        <f t="shared" si="18"/>
        <v>0</v>
      </c>
      <c r="I81" s="6">
        <f t="shared" si="18"/>
        <v>0</v>
      </c>
      <c r="J81" s="6">
        <f t="shared" si="18"/>
        <v>0</v>
      </c>
      <c r="K81" s="6">
        <f t="shared" si="18"/>
        <v>0</v>
      </c>
      <c r="L81" s="6">
        <f t="shared" si="18"/>
        <v>0</v>
      </c>
      <c r="M81" s="6">
        <f t="shared" si="18"/>
        <v>0</v>
      </c>
      <c r="N81" s="6">
        <f t="shared" si="18"/>
        <v>0</v>
      </c>
      <c r="O81" s="6">
        <f t="shared" si="18"/>
        <v>0</v>
      </c>
      <c r="P81" s="6">
        <f t="shared" si="18"/>
        <v>0</v>
      </c>
      <c r="Q81" s="6">
        <f t="shared" si="18"/>
        <v>0</v>
      </c>
      <c r="R81" s="6">
        <f t="shared" si="18"/>
        <v>0</v>
      </c>
      <c r="S81" s="6">
        <f t="shared" si="18"/>
        <v>0</v>
      </c>
      <c r="T81" s="6">
        <f t="shared" si="18"/>
        <v>0</v>
      </c>
      <c r="U81" s="6">
        <f t="shared" si="18"/>
        <v>0</v>
      </c>
      <c r="V81" s="6">
        <f t="shared" si="18"/>
        <v>0</v>
      </c>
      <c r="W81" s="6">
        <f t="shared" si="18"/>
        <v>0</v>
      </c>
      <c r="X81" s="6">
        <f t="shared" si="18"/>
        <v>0</v>
      </c>
      <c r="Y81" s="6">
        <f t="shared" si="18"/>
        <v>0</v>
      </c>
      <c r="Z81" s="6">
        <f t="shared" si="18"/>
        <v>0</v>
      </c>
      <c r="AA81" s="6">
        <f t="shared" si="18"/>
        <v>0</v>
      </c>
      <c r="AB81" s="6">
        <f t="shared" si="18"/>
        <v>0</v>
      </c>
    </row>
    <row r="82" spans="1:28" x14ac:dyDescent="0.35">
      <c r="A82" s="24" t="s">
        <v>52</v>
      </c>
      <c r="B82" s="6" t="s">
        <v>178</v>
      </c>
      <c r="C82" s="6">
        <v>-8.8999999999999999E-3</v>
      </c>
      <c r="D82" s="6">
        <f t="shared" ref="D82:AB82" si="19">$C82*D28</f>
        <v>0</v>
      </c>
      <c r="E82" s="6">
        <f t="shared" si="19"/>
        <v>0</v>
      </c>
      <c r="F82" s="6">
        <f t="shared" si="19"/>
        <v>0</v>
      </c>
      <c r="G82" s="6">
        <f t="shared" si="19"/>
        <v>0</v>
      </c>
      <c r="H82" s="6">
        <f t="shared" si="19"/>
        <v>0</v>
      </c>
      <c r="I82" s="6">
        <f t="shared" si="19"/>
        <v>0</v>
      </c>
      <c r="J82" s="6">
        <f t="shared" si="19"/>
        <v>0</v>
      </c>
      <c r="K82" s="6">
        <f t="shared" si="19"/>
        <v>0</v>
      </c>
      <c r="L82" s="6">
        <f t="shared" si="19"/>
        <v>0</v>
      </c>
      <c r="M82" s="6">
        <f t="shared" si="19"/>
        <v>0</v>
      </c>
      <c r="N82" s="6">
        <f t="shared" si="19"/>
        <v>0</v>
      </c>
      <c r="O82" s="6">
        <f t="shared" si="19"/>
        <v>0</v>
      </c>
      <c r="P82" s="6">
        <f t="shared" si="19"/>
        <v>0</v>
      </c>
      <c r="Q82" s="6">
        <f t="shared" si="19"/>
        <v>0</v>
      </c>
      <c r="R82" s="6">
        <f t="shared" si="19"/>
        <v>0</v>
      </c>
      <c r="S82" s="6">
        <f t="shared" si="19"/>
        <v>0</v>
      </c>
      <c r="T82" s="6">
        <f t="shared" si="19"/>
        <v>0</v>
      </c>
      <c r="U82" s="6">
        <f t="shared" si="19"/>
        <v>0</v>
      </c>
      <c r="V82" s="6">
        <f t="shared" si="19"/>
        <v>0</v>
      </c>
      <c r="W82" s="6">
        <f t="shared" si="19"/>
        <v>0</v>
      </c>
      <c r="X82" s="6">
        <f t="shared" si="19"/>
        <v>0</v>
      </c>
      <c r="Y82" s="6">
        <f t="shared" si="19"/>
        <v>0</v>
      </c>
      <c r="Z82" s="6">
        <f t="shared" si="19"/>
        <v>0</v>
      </c>
      <c r="AA82" s="6">
        <f t="shared" si="19"/>
        <v>0</v>
      </c>
      <c r="AB82" s="6">
        <f t="shared" si="19"/>
        <v>0</v>
      </c>
    </row>
    <row r="83" spans="1:28" x14ac:dyDescent="0.35">
      <c r="A83" s="24" t="s">
        <v>52</v>
      </c>
      <c r="B83" s="6" t="s">
        <v>179</v>
      </c>
      <c r="C83" s="6">
        <v>-6.1999999999999998E-3</v>
      </c>
      <c r="D83" s="6">
        <f t="shared" ref="D83:AB83" si="20">$C83*D29</f>
        <v>0</v>
      </c>
      <c r="E83" s="6">
        <f t="shared" si="20"/>
        <v>0</v>
      </c>
      <c r="F83" s="6">
        <f t="shared" si="20"/>
        <v>0</v>
      </c>
      <c r="G83" s="6">
        <f t="shared" si="20"/>
        <v>0</v>
      </c>
      <c r="H83" s="6">
        <f t="shared" si="20"/>
        <v>0</v>
      </c>
      <c r="I83" s="6">
        <f t="shared" si="20"/>
        <v>0</v>
      </c>
      <c r="J83" s="6">
        <f t="shared" si="20"/>
        <v>0</v>
      </c>
      <c r="K83" s="6">
        <f t="shared" si="20"/>
        <v>0</v>
      </c>
      <c r="L83" s="6">
        <f t="shared" si="20"/>
        <v>0</v>
      </c>
      <c r="M83" s="6">
        <f t="shared" si="20"/>
        <v>0</v>
      </c>
      <c r="N83" s="6">
        <f t="shared" si="20"/>
        <v>0</v>
      </c>
      <c r="O83" s="6">
        <f t="shared" si="20"/>
        <v>0</v>
      </c>
      <c r="P83" s="6">
        <f t="shared" si="20"/>
        <v>0</v>
      </c>
      <c r="Q83" s="6">
        <f t="shared" si="20"/>
        <v>0</v>
      </c>
      <c r="R83" s="6">
        <f t="shared" si="20"/>
        <v>0</v>
      </c>
      <c r="S83" s="6">
        <f t="shared" si="20"/>
        <v>0</v>
      </c>
      <c r="T83" s="6">
        <f t="shared" si="20"/>
        <v>0</v>
      </c>
      <c r="U83" s="6">
        <f t="shared" si="20"/>
        <v>0</v>
      </c>
      <c r="V83" s="6">
        <f t="shared" si="20"/>
        <v>0</v>
      </c>
      <c r="W83" s="6">
        <f t="shared" si="20"/>
        <v>0</v>
      </c>
      <c r="X83" s="6">
        <f t="shared" si="20"/>
        <v>0</v>
      </c>
      <c r="Y83" s="6">
        <f t="shared" si="20"/>
        <v>0</v>
      </c>
      <c r="Z83" s="6">
        <f t="shared" si="20"/>
        <v>0</v>
      </c>
      <c r="AA83" s="6">
        <f t="shared" si="20"/>
        <v>0</v>
      </c>
      <c r="AB83" s="6">
        <f t="shared" si="20"/>
        <v>0</v>
      </c>
    </row>
    <row r="84" spans="1:28" x14ac:dyDescent="0.35">
      <c r="A84" s="24" t="s">
        <v>52</v>
      </c>
      <c r="B84" s="6" t="s">
        <v>180</v>
      </c>
      <c r="C84" s="6">
        <v>4.2799999999999998E-2</v>
      </c>
      <c r="D84" s="6">
        <f t="shared" ref="D84:AB84" si="21">$C84*D30</f>
        <v>0</v>
      </c>
      <c r="E84" s="6">
        <f t="shared" si="21"/>
        <v>0</v>
      </c>
      <c r="F84" s="6">
        <f t="shared" si="21"/>
        <v>0</v>
      </c>
      <c r="G84" s="6">
        <f t="shared" si="21"/>
        <v>0</v>
      </c>
      <c r="H84" s="6">
        <f t="shared" si="21"/>
        <v>0</v>
      </c>
      <c r="I84" s="6">
        <f t="shared" si="21"/>
        <v>0</v>
      </c>
      <c r="J84" s="6">
        <f t="shared" si="21"/>
        <v>0</v>
      </c>
      <c r="K84" s="6">
        <f t="shared" si="21"/>
        <v>0</v>
      </c>
      <c r="L84" s="6">
        <f t="shared" si="21"/>
        <v>0</v>
      </c>
      <c r="M84" s="6">
        <f t="shared" si="21"/>
        <v>0</v>
      </c>
      <c r="N84" s="6">
        <f t="shared" si="21"/>
        <v>0</v>
      </c>
      <c r="O84" s="6">
        <f t="shared" si="21"/>
        <v>0</v>
      </c>
      <c r="P84" s="6">
        <f t="shared" si="21"/>
        <v>0</v>
      </c>
      <c r="Q84" s="6">
        <f t="shared" si="21"/>
        <v>0</v>
      </c>
      <c r="R84" s="6">
        <f t="shared" si="21"/>
        <v>0</v>
      </c>
      <c r="S84" s="6">
        <f t="shared" si="21"/>
        <v>0</v>
      </c>
      <c r="T84" s="6">
        <f t="shared" si="21"/>
        <v>0</v>
      </c>
      <c r="U84" s="6">
        <f t="shared" si="21"/>
        <v>0</v>
      </c>
      <c r="V84" s="6">
        <f t="shared" si="21"/>
        <v>0</v>
      </c>
      <c r="W84" s="6">
        <f t="shared" si="21"/>
        <v>0</v>
      </c>
      <c r="X84" s="6">
        <f t="shared" si="21"/>
        <v>0</v>
      </c>
      <c r="Y84" s="6">
        <f t="shared" si="21"/>
        <v>0</v>
      </c>
      <c r="Z84" s="6">
        <f t="shared" si="21"/>
        <v>0</v>
      </c>
      <c r="AA84" s="6">
        <f t="shared" si="21"/>
        <v>0</v>
      </c>
      <c r="AB84" s="6">
        <f t="shared" si="21"/>
        <v>0</v>
      </c>
    </row>
    <row r="85" spans="1:28" x14ac:dyDescent="0.35">
      <c r="A85" s="24" t="s">
        <v>52</v>
      </c>
      <c r="B85" s="6" t="s">
        <v>181</v>
      </c>
      <c r="C85" s="6">
        <v>-4.6100000000000002E-2</v>
      </c>
      <c r="D85" s="6">
        <f>$C85*(D31/100)</f>
        <v>0</v>
      </c>
      <c r="E85" s="6">
        <f>$C85*(E31/100)</f>
        <v>0</v>
      </c>
      <c r="F85" s="6">
        <f t="shared" ref="F85:AB86" si="22">$C85*(F31/100)</f>
        <v>0</v>
      </c>
      <c r="G85" s="6">
        <f t="shared" si="22"/>
        <v>0</v>
      </c>
      <c r="H85" s="6">
        <f t="shared" si="22"/>
        <v>0</v>
      </c>
      <c r="I85" s="6">
        <f t="shared" si="22"/>
        <v>0</v>
      </c>
      <c r="J85" s="6">
        <f t="shared" si="22"/>
        <v>0</v>
      </c>
      <c r="K85" s="6">
        <f t="shared" si="22"/>
        <v>0</v>
      </c>
      <c r="L85" s="6">
        <f t="shared" si="22"/>
        <v>0</v>
      </c>
      <c r="M85" s="6">
        <f t="shared" si="22"/>
        <v>0</v>
      </c>
      <c r="N85" s="6">
        <f t="shared" si="22"/>
        <v>0</v>
      </c>
      <c r="O85" s="6">
        <f t="shared" si="22"/>
        <v>0</v>
      </c>
      <c r="P85" s="6">
        <f t="shared" si="22"/>
        <v>0</v>
      </c>
      <c r="Q85" s="6">
        <f t="shared" si="22"/>
        <v>0</v>
      </c>
      <c r="R85" s="6">
        <f t="shared" si="22"/>
        <v>0</v>
      </c>
      <c r="S85" s="6">
        <f t="shared" si="22"/>
        <v>0</v>
      </c>
      <c r="T85" s="6">
        <f t="shared" si="22"/>
        <v>0</v>
      </c>
      <c r="U85" s="6">
        <f t="shared" si="22"/>
        <v>0</v>
      </c>
      <c r="V85" s="6">
        <f t="shared" si="22"/>
        <v>0</v>
      </c>
      <c r="W85" s="6">
        <f t="shared" si="22"/>
        <v>0</v>
      </c>
      <c r="X85" s="6">
        <f t="shared" si="22"/>
        <v>0</v>
      </c>
      <c r="Y85" s="6">
        <f t="shared" si="22"/>
        <v>0</v>
      </c>
      <c r="Z85" s="6">
        <f t="shared" si="22"/>
        <v>0</v>
      </c>
      <c r="AA85" s="6">
        <f t="shared" si="22"/>
        <v>0</v>
      </c>
      <c r="AB85" s="6">
        <f t="shared" si="22"/>
        <v>0</v>
      </c>
    </row>
    <row r="86" spans="1:28" x14ac:dyDescent="0.35">
      <c r="A86" s="24" t="s">
        <v>52</v>
      </c>
      <c r="B86" s="6" t="s">
        <v>182</v>
      </c>
      <c r="C86" s="6">
        <v>2.24E-2</v>
      </c>
      <c r="D86" s="6">
        <f>$C86*(D32/100)</f>
        <v>0</v>
      </c>
      <c r="E86" s="6">
        <f>$C86*(E32/100)</f>
        <v>0</v>
      </c>
      <c r="F86" s="6">
        <f t="shared" si="22"/>
        <v>0</v>
      </c>
      <c r="G86" s="6">
        <f t="shared" si="22"/>
        <v>0</v>
      </c>
      <c r="H86" s="6">
        <f t="shared" si="22"/>
        <v>0</v>
      </c>
      <c r="I86" s="6">
        <f t="shared" si="22"/>
        <v>0</v>
      </c>
      <c r="J86" s="6">
        <f t="shared" si="22"/>
        <v>0</v>
      </c>
      <c r="K86" s="6">
        <f t="shared" si="22"/>
        <v>0</v>
      </c>
      <c r="L86" s="6">
        <f t="shared" si="22"/>
        <v>0</v>
      </c>
      <c r="M86" s="6">
        <f t="shared" si="22"/>
        <v>0</v>
      </c>
      <c r="N86" s="6">
        <f t="shared" si="22"/>
        <v>0</v>
      </c>
      <c r="O86" s="6">
        <f t="shared" si="22"/>
        <v>0</v>
      </c>
      <c r="P86" s="6">
        <f t="shared" si="22"/>
        <v>0</v>
      </c>
      <c r="Q86" s="6">
        <f t="shared" si="22"/>
        <v>0</v>
      </c>
      <c r="R86" s="6">
        <f t="shared" si="22"/>
        <v>0</v>
      </c>
      <c r="S86" s="6">
        <f t="shared" si="22"/>
        <v>0</v>
      </c>
      <c r="T86" s="6">
        <f t="shared" si="22"/>
        <v>0</v>
      </c>
      <c r="U86" s="6">
        <f t="shared" si="22"/>
        <v>0</v>
      </c>
      <c r="V86" s="6">
        <f t="shared" si="22"/>
        <v>0</v>
      </c>
      <c r="W86" s="6">
        <f t="shared" si="22"/>
        <v>0</v>
      </c>
      <c r="X86" s="6">
        <f t="shared" si="22"/>
        <v>0</v>
      </c>
      <c r="Y86" s="6">
        <f t="shared" si="22"/>
        <v>0</v>
      </c>
      <c r="Z86" s="6">
        <f t="shared" si="22"/>
        <v>0</v>
      </c>
      <c r="AA86" s="6">
        <f t="shared" si="22"/>
        <v>0</v>
      </c>
      <c r="AB86" s="6">
        <f t="shared" si="22"/>
        <v>0</v>
      </c>
    </row>
    <row r="87" spans="1:28" x14ac:dyDescent="0.35">
      <c r="A87" s="24"/>
      <c r="B87" s="22" t="s">
        <v>72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x14ac:dyDescent="0.35">
      <c r="A88" s="24" t="s">
        <v>46</v>
      </c>
      <c r="B88" s="6" t="s">
        <v>156</v>
      </c>
      <c r="C88" s="6">
        <v>1.1987000000000001</v>
      </c>
      <c r="D88" s="6">
        <f t="shared" ref="D88:AB88" si="23">$C88*D34</f>
        <v>0</v>
      </c>
      <c r="E88" s="6">
        <f t="shared" si="23"/>
        <v>0</v>
      </c>
      <c r="F88" s="6">
        <f t="shared" si="23"/>
        <v>0</v>
      </c>
      <c r="G88" s="6">
        <f t="shared" si="23"/>
        <v>0</v>
      </c>
      <c r="H88" s="6">
        <f t="shared" si="23"/>
        <v>0</v>
      </c>
      <c r="I88" s="6">
        <f t="shared" si="23"/>
        <v>0</v>
      </c>
      <c r="J88" s="6">
        <f t="shared" si="23"/>
        <v>0</v>
      </c>
      <c r="K88" s="6">
        <f t="shared" si="23"/>
        <v>0</v>
      </c>
      <c r="L88" s="6">
        <f t="shared" si="23"/>
        <v>0</v>
      </c>
      <c r="M88" s="6">
        <f t="shared" si="23"/>
        <v>0</v>
      </c>
      <c r="N88" s="6">
        <f t="shared" si="23"/>
        <v>0</v>
      </c>
      <c r="O88" s="6">
        <f t="shared" si="23"/>
        <v>0</v>
      </c>
      <c r="P88" s="6">
        <f t="shared" si="23"/>
        <v>0</v>
      </c>
      <c r="Q88" s="6">
        <f t="shared" si="23"/>
        <v>0</v>
      </c>
      <c r="R88" s="6">
        <f t="shared" si="23"/>
        <v>0</v>
      </c>
      <c r="S88" s="6">
        <f t="shared" si="23"/>
        <v>0</v>
      </c>
      <c r="T88" s="6">
        <f t="shared" si="23"/>
        <v>0</v>
      </c>
      <c r="U88" s="6">
        <f t="shared" si="23"/>
        <v>0</v>
      </c>
      <c r="V88" s="6">
        <f t="shared" si="23"/>
        <v>0</v>
      </c>
      <c r="W88" s="6">
        <f t="shared" si="23"/>
        <v>0</v>
      </c>
      <c r="X88" s="6">
        <f t="shared" si="23"/>
        <v>0</v>
      </c>
      <c r="Y88" s="6">
        <f t="shared" si="23"/>
        <v>0</v>
      </c>
      <c r="Z88" s="6">
        <f t="shared" si="23"/>
        <v>0</v>
      </c>
      <c r="AA88" s="6">
        <f t="shared" si="23"/>
        <v>0</v>
      </c>
      <c r="AB88" s="6">
        <f t="shared" si="23"/>
        <v>0</v>
      </c>
    </row>
    <row r="89" spans="1:28" x14ac:dyDescent="0.35">
      <c r="A89" s="24" t="s">
        <v>46</v>
      </c>
      <c r="B89" s="6" t="s">
        <v>157</v>
      </c>
      <c r="C89" s="6">
        <v>0.66379999999999995</v>
      </c>
      <c r="D89" s="6">
        <f t="shared" ref="D89:AB89" si="24">$C89*D35</f>
        <v>0</v>
      </c>
      <c r="E89" s="6">
        <f t="shared" si="24"/>
        <v>0</v>
      </c>
      <c r="F89" s="6">
        <f t="shared" si="24"/>
        <v>0</v>
      </c>
      <c r="G89" s="6">
        <f t="shared" si="24"/>
        <v>0</v>
      </c>
      <c r="H89" s="6">
        <f t="shared" si="24"/>
        <v>0</v>
      </c>
      <c r="I89" s="6">
        <f t="shared" si="24"/>
        <v>0</v>
      </c>
      <c r="J89" s="6">
        <f t="shared" si="24"/>
        <v>0</v>
      </c>
      <c r="K89" s="6">
        <f t="shared" si="24"/>
        <v>0</v>
      </c>
      <c r="L89" s="6">
        <f t="shared" si="24"/>
        <v>0</v>
      </c>
      <c r="M89" s="6">
        <f t="shared" si="24"/>
        <v>0</v>
      </c>
      <c r="N89" s="6">
        <f t="shared" si="24"/>
        <v>0</v>
      </c>
      <c r="O89" s="6">
        <f t="shared" si="24"/>
        <v>0</v>
      </c>
      <c r="P89" s="6">
        <f t="shared" si="24"/>
        <v>0</v>
      </c>
      <c r="Q89" s="6">
        <f t="shared" si="24"/>
        <v>0</v>
      </c>
      <c r="R89" s="6">
        <f t="shared" si="24"/>
        <v>0</v>
      </c>
      <c r="S89" s="6">
        <f t="shared" si="24"/>
        <v>0</v>
      </c>
      <c r="T89" s="6">
        <f t="shared" si="24"/>
        <v>0</v>
      </c>
      <c r="U89" s="6">
        <f t="shared" si="24"/>
        <v>0</v>
      </c>
      <c r="V89" s="6">
        <f t="shared" si="24"/>
        <v>0</v>
      </c>
      <c r="W89" s="6">
        <f t="shared" si="24"/>
        <v>0</v>
      </c>
      <c r="X89" s="6">
        <f t="shared" si="24"/>
        <v>0</v>
      </c>
      <c r="Y89" s="6">
        <f t="shared" si="24"/>
        <v>0</v>
      </c>
      <c r="Z89" s="6">
        <f t="shared" si="24"/>
        <v>0</v>
      </c>
      <c r="AA89" s="6">
        <f t="shared" si="24"/>
        <v>0</v>
      </c>
      <c r="AB89" s="6">
        <f t="shared" si="24"/>
        <v>0</v>
      </c>
    </row>
    <row r="90" spans="1:28" x14ac:dyDescent="0.35">
      <c r="A90" s="24" t="s">
        <v>46</v>
      </c>
      <c r="B90" s="6" t="s">
        <v>176</v>
      </c>
      <c r="C90" s="6">
        <v>0.71589999999999998</v>
      </c>
      <c r="D90" s="6">
        <f t="shared" ref="D90:AB90" si="25">$C90*D36</f>
        <v>0</v>
      </c>
      <c r="E90" s="6">
        <f t="shared" si="25"/>
        <v>0</v>
      </c>
      <c r="F90" s="6">
        <f t="shared" si="25"/>
        <v>0</v>
      </c>
      <c r="G90" s="6">
        <f t="shared" si="25"/>
        <v>0</v>
      </c>
      <c r="H90" s="6">
        <f t="shared" si="25"/>
        <v>0</v>
      </c>
      <c r="I90" s="6">
        <f t="shared" si="25"/>
        <v>0</v>
      </c>
      <c r="J90" s="6">
        <f t="shared" si="25"/>
        <v>0</v>
      </c>
      <c r="K90" s="6">
        <f t="shared" si="25"/>
        <v>0</v>
      </c>
      <c r="L90" s="6">
        <f t="shared" si="25"/>
        <v>0</v>
      </c>
      <c r="M90" s="6">
        <f t="shared" si="25"/>
        <v>0</v>
      </c>
      <c r="N90" s="6">
        <f t="shared" si="25"/>
        <v>0</v>
      </c>
      <c r="O90" s="6">
        <f t="shared" si="25"/>
        <v>0</v>
      </c>
      <c r="P90" s="6">
        <f t="shared" si="25"/>
        <v>0</v>
      </c>
      <c r="Q90" s="6">
        <f t="shared" si="25"/>
        <v>0</v>
      </c>
      <c r="R90" s="6">
        <f t="shared" si="25"/>
        <v>0</v>
      </c>
      <c r="S90" s="6">
        <f t="shared" si="25"/>
        <v>0</v>
      </c>
      <c r="T90" s="6">
        <f t="shared" si="25"/>
        <v>0</v>
      </c>
      <c r="U90" s="6">
        <f t="shared" si="25"/>
        <v>0</v>
      </c>
      <c r="V90" s="6">
        <f t="shared" si="25"/>
        <v>0</v>
      </c>
      <c r="W90" s="6">
        <f t="shared" si="25"/>
        <v>0</v>
      </c>
      <c r="X90" s="6">
        <f t="shared" si="25"/>
        <v>0</v>
      </c>
      <c r="Y90" s="6">
        <f t="shared" si="25"/>
        <v>0</v>
      </c>
      <c r="Z90" s="6">
        <f t="shared" si="25"/>
        <v>0</v>
      </c>
      <c r="AA90" s="6">
        <f t="shared" si="25"/>
        <v>0</v>
      </c>
      <c r="AB90" s="6">
        <f t="shared" si="25"/>
        <v>0</v>
      </c>
    </row>
    <row r="91" spans="1:28" x14ac:dyDescent="0.35">
      <c r="A91" s="24" t="s">
        <v>52</v>
      </c>
      <c r="B91" s="6" t="s">
        <v>177</v>
      </c>
      <c r="C91" s="6">
        <v>1.2200000000000001E-2</v>
      </c>
      <c r="D91" s="6">
        <f t="shared" ref="D91:AB91" si="26">$C91*D37</f>
        <v>0</v>
      </c>
      <c r="E91" s="6">
        <f t="shared" si="26"/>
        <v>0</v>
      </c>
      <c r="F91" s="6">
        <f t="shared" si="26"/>
        <v>0</v>
      </c>
      <c r="G91" s="6">
        <f t="shared" si="26"/>
        <v>0</v>
      </c>
      <c r="H91" s="6">
        <f t="shared" si="26"/>
        <v>0</v>
      </c>
      <c r="I91" s="6">
        <f t="shared" si="26"/>
        <v>0</v>
      </c>
      <c r="J91" s="6">
        <f t="shared" si="26"/>
        <v>0</v>
      </c>
      <c r="K91" s="6">
        <f t="shared" si="26"/>
        <v>0</v>
      </c>
      <c r="L91" s="6">
        <f t="shared" si="26"/>
        <v>0</v>
      </c>
      <c r="M91" s="6">
        <f t="shared" si="26"/>
        <v>0</v>
      </c>
      <c r="N91" s="6">
        <f t="shared" si="26"/>
        <v>0</v>
      </c>
      <c r="O91" s="6">
        <f t="shared" si="26"/>
        <v>0</v>
      </c>
      <c r="P91" s="6">
        <f t="shared" si="26"/>
        <v>0</v>
      </c>
      <c r="Q91" s="6">
        <f t="shared" si="26"/>
        <v>0</v>
      </c>
      <c r="R91" s="6">
        <f t="shared" si="26"/>
        <v>0</v>
      </c>
      <c r="S91" s="6">
        <f t="shared" si="26"/>
        <v>0</v>
      </c>
      <c r="T91" s="6">
        <f t="shared" si="26"/>
        <v>0</v>
      </c>
      <c r="U91" s="6">
        <f t="shared" si="26"/>
        <v>0</v>
      </c>
      <c r="V91" s="6">
        <f t="shared" si="26"/>
        <v>0</v>
      </c>
      <c r="W91" s="6">
        <f t="shared" si="26"/>
        <v>0</v>
      </c>
      <c r="X91" s="6">
        <f t="shared" si="26"/>
        <v>0</v>
      </c>
      <c r="Y91" s="6">
        <f t="shared" si="26"/>
        <v>0</v>
      </c>
      <c r="Z91" s="6">
        <f t="shared" si="26"/>
        <v>0</v>
      </c>
      <c r="AA91" s="6">
        <f t="shared" si="26"/>
        <v>0</v>
      </c>
      <c r="AB91" s="6">
        <f t="shared" si="26"/>
        <v>0</v>
      </c>
    </row>
    <row r="92" spans="1:28" x14ac:dyDescent="0.35">
      <c r="A92" s="24" t="s">
        <v>46</v>
      </c>
      <c r="B92" s="6" t="s">
        <v>158</v>
      </c>
      <c r="C92" s="6">
        <v>1.0488999999999999</v>
      </c>
      <c r="D92" s="6">
        <f t="shared" ref="D92:AB92" si="27">$C92*D38</f>
        <v>0</v>
      </c>
      <c r="E92" s="6">
        <f t="shared" si="27"/>
        <v>0</v>
      </c>
      <c r="F92" s="6">
        <f t="shared" si="27"/>
        <v>0</v>
      </c>
      <c r="G92" s="6">
        <f t="shared" si="27"/>
        <v>0</v>
      </c>
      <c r="H92" s="6">
        <f t="shared" si="27"/>
        <v>0</v>
      </c>
      <c r="I92" s="6">
        <f t="shared" si="27"/>
        <v>0</v>
      </c>
      <c r="J92" s="6">
        <f t="shared" si="27"/>
        <v>0</v>
      </c>
      <c r="K92" s="6">
        <f t="shared" si="27"/>
        <v>0</v>
      </c>
      <c r="L92" s="6">
        <f t="shared" si="27"/>
        <v>0</v>
      </c>
      <c r="M92" s="6">
        <f t="shared" si="27"/>
        <v>0</v>
      </c>
      <c r="N92" s="6">
        <f t="shared" si="27"/>
        <v>0</v>
      </c>
      <c r="O92" s="6">
        <f t="shared" si="27"/>
        <v>0</v>
      </c>
      <c r="P92" s="6">
        <f t="shared" si="27"/>
        <v>0</v>
      </c>
      <c r="Q92" s="6">
        <f t="shared" si="27"/>
        <v>0</v>
      </c>
      <c r="R92" s="6">
        <f t="shared" si="27"/>
        <v>0</v>
      </c>
      <c r="S92" s="6">
        <f t="shared" si="27"/>
        <v>0</v>
      </c>
      <c r="T92" s="6">
        <f t="shared" si="27"/>
        <v>0</v>
      </c>
      <c r="U92" s="6">
        <f t="shared" si="27"/>
        <v>0</v>
      </c>
      <c r="V92" s="6">
        <f t="shared" si="27"/>
        <v>0</v>
      </c>
      <c r="W92" s="6">
        <f t="shared" si="27"/>
        <v>0</v>
      </c>
      <c r="X92" s="6">
        <f t="shared" si="27"/>
        <v>0</v>
      </c>
      <c r="Y92" s="6">
        <f t="shared" si="27"/>
        <v>0</v>
      </c>
      <c r="Z92" s="6">
        <f t="shared" si="27"/>
        <v>0</v>
      </c>
      <c r="AA92" s="6">
        <f t="shared" si="27"/>
        <v>0</v>
      </c>
      <c r="AB92" s="6">
        <f t="shared" si="27"/>
        <v>0</v>
      </c>
    </row>
    <row r="93" spans="1:28" x14ac:dyDescent="0.35">
      <c r="A93" s="24"/>
      <c r="B93" s="22" t="s">
        <v>54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28" x14ac:dyDescent="0.35">
      <c r="A94" s="24" t="s">
        <v>46</v>
      </c>
      <c r="B94" s="6" t="s">
        <v>159</v>
      </c>
      <c r="C94" s="6">
        <v>0.23197000000000001</v>
      </c>
      <c r="D94" s="6">
        <f t="shared" ref="D94:AB94" si="28">$C94*D40</f>
        <v>0</v>
      </c>
      <c r="E94" s="6">
        <f t="shared" si="28"/>
        <v>0</v>
      </c>
      <c r="F94" s="6">
        <f t="shared" si="28"/>
        <v>0</v>
      </c>
      <c r="G94" s="6">
        <f t="shared" si="28"/>
        <v>0</v>
      </c>
      <c r="H94" s="6">
        <f t="shared" si="28"/>
        <v>0</v>
      </c>
      <c r="I94" s="6">
        <f t="shared" si="28"/>
        <v>0</v>
      </c>
      <c r="J94" s="6">
        <f t="shared" si="28"/>
        <v>0</v>
      </c>
      <c r="K94" s="6">
        <f t="shared" si="28"/>
        <v>0</v>
      </c>
      <c r="L94" s="6">
        <f t="shared" si="28"/>
        <v>0</v>
      </c>
      <c r="M94" s="6">
        <f t="shared" si="28"/>
        <v>0</v>
      </c>
      <c r="N94" s="6">
        <f t="shared" si="28"/>
        <v>0</v>
      </c>
      <c r="O94" s="6">
        <f t="shared" si="28"/>
        <v>0</v>
      </c>
      <c r="P94" s="6">
        <f t="shared" si="28"/>
        <v>0</v>
      </c>
      <c r="Q94" s="6">
        <f t="shared" si="28"/>
        <v>0</v>
      </c>
      <c r="R94" s="6">
        <f t="shared" si="28"/>
        <v>0</v>
      </c>
      <c r="S94" s="6">
        <f t="shared" si="28"/>
        <v>0</v>
      </c>
      <c r="T94" s="6">
        <f t="shared" si="28"/>
        <v>0</v>
      </c>
      <c r="U94" s="6">
        <f t="shared" si="28"/>
        <v>0</v>
      </c>
      <c r="V94" s="6">
        <f t="shared" si="28"/>
        <v>0</v>
      </c>
      <c r="W94" s="6">
        <f t="shared" si="28"/>
        <v>0</v>
      </c>
      <c r="X94" s="6">
        <f t="shared" si="28"/>
        <v>0</v>
      </c>
      <c r="Y94" s="6">
        <f t="shared" si="28"/>
        <v>0</v>
      </c>
      <c r="Z94" s="6">
        <f t="shared" si="28"/>
        <v>0</v>
      </c>
      <c r="AA94" s="6">
        <f t="shared" si="28"/>
        <v>0</v>
      </c>
      <c r="AB94" s="6">
        <f t="shared" si="28"/>
        <v>0</v>
      </c>
    </row>
    <row r="95" spans="1:28" x14ac:dyDescent="0.35">
      <c r="A95" s="24" t="s">
        <v>52</v>
      </c>
      <c r="B95" s="6" t="s">
        <v>160</v>
      </c>
      <c r="C95" s="6">
        <v>-3.3959999999999997E-2</v>
      </c>
      <c r="D95" s="6">
        <f t="shared" ref="D95:AB95" si="29">$C95*D41</f>
        <v>0</v>
      </c>
      <c r="E95" s="6">
        <f t="shared" si="29"/>
        <v>0</v>
      </c>
      <c r="F95" s="6">
        <f t="shared" si="29"/>
        <v>0</v>
      </c>
      <c r="G95" s="6">
        <f t="shared" si="29"/>
        <v>0</v>
      </c>
      <c r="H95" s="6">
        <f t="shared" si="29"/>
        <v>0</v>
      </c>
      <c r="I95" s="6">
        <f t="shared" si="29"/>
        <v>0</v>
      </c>
      <c r="J95" s="6">
        <f t="shared" si="29"/>
        <v>0</v>
      </c>
      <c r="K95" s="6">
        <f t="shared" si="29"/>
        <v>0</v>
      </c>
      <c r="L95" s="6">
        <f t="shared" si="29"/>
        <v>0</v>
      </c>
      <c r="M95" s="6">
        <f t="shared" si="29"/>
        <v>0</v>
      </c>
      <c r="N95" s="6">
        <f t="shared" si="29"/>
        <v>0</v>
      </c>
      <c r="O95" s="6">
        <f t="shared" si="29"/>
        <v>0</v>
      </c>
      <c r="P95" s="6">
        <f t="shared" si="29"/>
        <v>0</v>
      </c>
      <c r="Q95" s="6">
        <f t="shared" si="29"/>
        <v>0</v>
      </c>
      <c r="R95" s="6">
        <f t="shared" si="29"/>
        <v>0</v>
      </c>
      <c r="S95" s="6">
        <f t="shared" si="29"/>
        <v>0</v>
      </c>
      <c r="T95" s="6">
        <f t="shared" si="29"/>
        <v>0</v>
      </c>
      <c r="U95" s="6">
        <f t="shared" si="29"/>
        <v>0</v>
      </c>
      <c r="V95" s="6">
        <f t="shared" si="29"/>
        <v>0</v>
      </c>
      <c r="W95" s="6">
        <f t="shared" si="29"/>
        <v>0</v>
      </c>
      <c r="X95" s="6">
        <f t="shared" si="29"/>
        <v>0</v>
      </c>
      <c r="Y95" s="6">
        <f t="shared" si="29"/>
        <v>0</v>
      </c>
      <c r="Z95" s="6">
        <f t="shared" si="29"/>
        <v>0</v>
      </c>
      <c r="AA95" s="6">
        <f t="shared" si="29"/>
        <v>0</v>
      </c>
      <c r="AB95" s="6">
        <f t="shared" si="29"/>
        <v>0</v>
      </c>
    </row>
    <row r="96" spans="1:28" x14ac:dyDescent="0.35">
      <c r="A96" s="24" t="s">
        <v>46</v>
      </c>
      <c r="B96" s="6" t="s">
        <v>161</v>
      </c>
      <c r="C96" s="6">
        <v>-8.5900000000000004E-2</v>
      </c>
      <c r="D96" s="6">
        <f t="shared" ref="D96:AB96" si="30">$C96*D42</f>
        <v>0</v>
      </c>
      <c r="E96" s="6">
        <f t="shared" si="30"/>
        <v>0</v>
      </c>
      <c r="F96" s="6">
        <f t="shared" si="30"/>
        <v>0</v>
      </c>
      <c r="G96" s="6">
        <f t="shared" si="30"/>
        <v>0</v>
      </c>
      <c r="H96" s="6">
        <f t="shared" si="30"/>
        <v>0</v>
      </c>
      <c r="I96" s="6">
        <f t="shared" si="30"/>
        <v>0</v>
      </c>
      <c r="J96" s="6">
        <f t="shared" si="30"/>
        <v>0</v>
      </c>
      <c r="K96" s="6">
        <f t="shared" si="30"/>
        <v>0</v>
      </c>
      <c r="L96" s="6">
        <f t="shared" si="30"/>
        <v>0</v>
      </c>
      <c r="M96" s="6">
        <f t="shared" si="30"/>
        <v>0</v>
      </c>
      <c r="N96" s="6">
        <f t="shared" si="30"/>
        <v>0</v>
      </c>
      <c r="O96" s="6">
        <f t="shared" si="30"/>
        <v>0</v>
      </c>
      <c r="P96" s="6">
        <f t="shared" si="30"/>
        <v>0</v>
      </c>
      <c r="Q96" s="6">
        <f t="shared" si="30"/>
        <v>0</v>
      </c>
      <c r="R96" s="6">
        <f t="shared" si="30"/>
        <v>0</v>
      </c>
      <c r="S96" s="6">
        <f t="shared" si="30"/>
        <v>0</v>
      </c>
      <c r="T96" s="6">
        <f t="shared" si="30"/>
        <v>0</v>
      </c>
      <c r="U96" s="6">
        <f t="shared" si="30"/>
        <v>0</v>
      </c>
      <c r="V96" s="6">
        <f t="shared" si="30"/>
        <v>0</v>
      </c>
      <c r="W96" s="6">
        <f t="shared" si="30"/>
        <v>0</v>
      </c>
      <c r="X96" s="6">
        <f t="shared" si="30"/>
        <v>0</v>
      </c>
      <c r="Y96" s="6">
        <f t="shared" si="30"/>
        <v>0</v>
      </c>
      <c r="Z96" s="6">
        <f t="shared" si="30"/>
        <v>0</v>
      </c>
      <c r="AA96" s="6">
        <f t="shared" si="30"/>
        <v>0</v>
      </c>
      <c r="AB96" s="6">
        <f t="shared" si="30"/>
        <v>0</v>
      </c>
    </row>
    <row r="97" spans="1:28" x14ac:dyDescent="0.35">
      <c r="A97" s="24" t="s">
        <v>46</v>
      </c>
      <c r="B97" s="6" t="s">
        <v>162</v>
      </c>
      <c r="C97" s="6">
        <v>0.72660000000000002</v>
      </c>
      <c r="D97" s="6">
        <f t="shared" ref="D97:AB97" si="31">$C97*D43</f>
        <v>0</v>
      </c>
      <c r="E97" s="6">
        <f t="shared" si="31"/>
        <v>0</v>
      </c>
      <c r="F97" s="6">
        <f t="shared" si="31"/>
        <v>0</v>
      </c>
      <c r="G97" s="6">
        <f t="shared" si="31"/>
        <v>0</v>
      </c>
      <c r="H97" s="6">
        <f t="shared" si="31"/>
        <v>0</v>
      </c>
      <c r="I97" s="6">
        <f t="shared" si="31"/>
        <v>0</v>
      </c>
      <c r="J97" s="6">
        <f t="shared" si="31"/>
        <v>0</v>
      </c>
      <c r="K97" s="6">
        <f t="shared" si="31"/>
        <v>0</v>
      </c>
      <c r="L97" s="6">
        <f t="shared" si="31"/>
        <v>0</v>
      </c>
      <c r="M97" s="6">
        <f t="shared" si="31"/>
        <v>0</v>
      </c>
      <c r="N97" s="6">
        <f t="shared" si="31"/>
        <v>0</v>
      </c>
      <c r="O97" s="6">
        <f t="shared" si="31"/>
        <v>0</v>
      </c>
      <c r="P97" s="6">
        <f t="shared" si="31"/>
        <v>0</v>
      </c>
      <c r="Q97" s="6">
        <f t="shared" si="31"/>
        <v>0</v>
      </c>
      <c r="R97" s="6">
        <f t="shared" si="31"/>
        <v>0</v>
      </c>
      <c r="S97" s="6">
        <f t="shared" si="31"/>
        <v>0</v>
      </c>
      <c r="T97" s="6">
        <f t="shared" si="31"/>
        <v>0</v>
      </c>
      <c r="U97" s="6">
        <f t="shared" si="31"/>
        <v>0</v>
      </c>
      <c r="V97" s="6">
        <f t="shared" si="31"/>
        <v>0</v>
      </c>
      <c r="W97" s="6">
        <f t="shared" si="31"/>
        <v>0</v>
      </c>
      <c r="X97" s="6">
        <f t="shared" si="31"/>
        <v>0</v>
      </c>
      <c r="Y97" s="6">
        <f t="shared" si="31"/>
        <v>0</v>
      </c>
      <c r="Z97" s="6">
        <f t="shared" si="31"/>
        <v>0</v>
      </c>
      <c r="AA97" s="6">
        <f t="shared" si="31"/>
        <v>0</v>
      </c>
      <c r="AB97" s="6">
        <f t="shared" si="31"/>
        <v>0</v>
      </c>
    </row>
    <row r="98" spans="1:28" x14ac:dyDescent="0.35">
      <c r="A98" s="24" t="s">
        <v>46</v>
      </c>
      <c r="B98" s="6" t="s">
        <v>164</v>
      </c>
      <c r="C98" s="6">
        <v>0.69020000000000004</v>
      </c>
      <c r="D98" s="6">
        <f t="shared" ref="D98:AB98" si="32">$C98*D44</f>
        <v>0</v>
      </c>
      <c r="E98" s="6">
        <f t="shared" si="32"/>
        <v>0</v>
      </c>
      <c r="F98" s="6">
        <f t="shared" si="32"/>
        <v>0</v>
      </c>
      <c r="G98" s="6">
        <f t="shared" si="32"/>
        <v>0</v>
      </c>
      <c r="H98" s="6">
        <f t="shared" si="32"/>
        <v>0</v>
      </c>
      <c r="I98" s="6">
        <f t="shared" si="32"/>
        <v>0</v>
      </c>
      <c r="J98" s="6">
        <f t="shared" si="32"/>
        <v>0</v>
      </c>
      <c r="K98" s="6">
        <f t="shared" si="32"/>
        <v>0</v>
      </c>
      <c r="L98" s="6">
        <f t="shared" si="32"/>
        <v>0</v>
      </c>
      <c r="M98" s="6">
        <f t="shared" si="32"/>
        <v>0</v>
      </c>
      <c r="N98" s="6">
        <f t="shared" si="32"/>
        <v>0</v>
      </c>
      <c r="O98" s="6">
        <f t="shared" si="32"/>
        <v>0</v>
      </c>
      <c r="P98" s="6">
        <f t="shared" si="32"/>
        <v>0</v>
      </c>
      <c r="Q98" s="6">
        <f t="shared" si="32"/>
        <v>0</v>
      </c>
      <c r="R98" s="6">
        <f t="shared" si="32"/>
        <v>0</v>
      </c>
      <c r="S98" s="6">
        <f t="shared" si="32"/>
        <v>0</v>
      </c>
      <c r="T98" s="6">
        <f t="shared" si="32"/>
        <v>0</v>
      </c>
      <c r="U98" s="6">
        <f t="shared" si="32"/>
        <v>0</v>
      </c>
      <c r="V98" s="6">
        <f t="shared" si="32"/>
        <v>0</v>
      </c>
      <c r="W98" s="6">
        <f t="shared" si="32"/>
        <v>0</v>
      </c>
      <c r="X98" s="6">
        <f t="shared" si="32"/>
        <v>0</v>
      </c>
      <c r="Y98" s="6">
        <f t="shared" si="32"/>
        <v>0</v>
      </c>
      <c r="Z98" s="6">
        <f t="shared" si="32"/>
        <v>0</v>
      </c>
      <c r="AA98" s="6">
        <f t="shared" si="32"/>
        <v>0</v>
      </c>
      <c r="AB98" s="6">
        <f t="shared" si="32"/>
        <v>0</v>
      </c>
    </row>
    <row r="99" spans="1:28" x14ac:dyDescent="0.35">
      <c r="A99" s="24" t="s">
        <v>46</v>
      </c>
      <c r="B99" s="6" t="s">
        <v>165</v>
      </c>
      <c r="C99" s="6">
        <v>0.2092</v>
      </c>
      <c r="D99" s="6">
        <f t="shared" ref="D99:AB99" si="33">$C99*D45</f>
        <v>0</v>
      </c>
      <c r="E99" s="6">
        <f t="shared" si="33"/>
        <v>0</v>
      </c>
      <c r="F99" s="6">
        <f t="shared" si="33"/>
        <v>0</v>
      </c>
      <c r="G99" s="6">
        <f t="shared" si="33"/>
        <v>0</v>
      </c>
      <c r="H99" s="6">
        <f t="shared" si="33"/>
        <v>0</v>
      </c>
      <c r="I99" s="6">
        <f t="shared" si="33"/>
        <v>0</v>
      </c>
      <c r="J99" s="6">
        <f t="shared" si="33"/>
        <v>0</v>
      </c>
      <c r="K99" s="6">
        <f t="shared" si="33"/>
        <v>0</v>
      </c>
      <c r="L99" s="6">
        <f t="shared" si="33"/>
        <v>0</v>
      </c>
      <c r="M99" s="6">
        <f t="shared" si="33"/>
        <v>0</v>
      </c>
      <c r="N99" s="6">
        <f t="shared" si="33"/>
        <v>0</v>
      </c>
      <c r="O99" s="6">
        <f t="shared" si="33"/>
        <v>0</v>
      </c>
      <c r="P99" s="6">
        <f t="shared" si="33"/>
        <v>0</v>
      </c>
      <c r="Q99" s="6">
        <f t="shared" si="33"/>
        <v>0</v>
      </c>
      <c r="R99" s="6">
        <f t="shared" si="33"/>
        <v>0</v>
      </c>
      <c r="S99" s="6">
        <f t="shared" si="33"/>
        <v>0</v>
      </c>
      <c r="T99" s="6">
        <f t="shared" si="33"/>
        <v>0</v>
      </c>
      <c r="U99" s="6">
        <f t="shared" si="33"/>
        <v>0</v>
      </c>
      <c r="V99" s="6">
        <f t="shared" si="33"/>
        <v>0</v>
      </c>
      <c r="W99" s="6">
        <f t="shared" si="33"/>
        <v>0</v>
      </c>
      <c r="X99" s="6">
        <f t="shared" si="33"/>
        <v>0</v>
      </c>
      <c r="Y99" s="6">
        <f t="shared" si="33"/>
        <v>0</v>
      </c>
      <c r="Z99" s="6">
        <f t="shared" si="33"/>
        <v>0</v>
      </c>
      <c r="AA99" s="6">
        <f t="shared" si="33"/>
        <v>0</v>
      </c>
      <c r="AB99" s="6">
        <f t="shared" si="33"/>
        <v>0</v>
      </c>
    </row>
    <row r="100" spans="1:28" x14ac:dyDescent="0.35">
      <c r="A100" s="24" t="s">
        <v>52</v>
      </c>
      <c r="B100" s="6" t="s">
        <v>166</v>
      </c>
      <c r="C100" s="6">
        <v>5.6899999999999999E-2</v>
      </c>
      <c r="D100" s="6">
        <f t="shared" ref="D100:AB100" si="34">$C100*D46</f>
        <v>0</v>
      </c>
      <c r="E100" s="6">
        <f t="shared" si="34"/>
        <v>0</v>
      </c>
      <c r="F100" s="6">
        <f t="shared" si="34"/>
        <v>0</v>
      </c>
      <c r="G100" s="6">
        <f t="shared" si="34"/>
        <v>0</v>
      </c>
      <c r="H100" s="6">
        <f t="shared" si="34"/>
        <v>0</v>
      </c>
      <c r="I100" s="6">
        <f t="shared" si="34"/>
        <v>0</v>
      </c>
      <c r="J100" s="6">
        <f t="shared" si="34"/>
        <v>0</v>
      </c>
      <c r="K100" s="6">
        <f t="shared" si="34"/>
        <v>0</v>
      </c>
      <c r="L100" s="6">
        <f t="shared" si="34"/>
        <v>0</v>
      </c>
      <c r="M100" s="6">
        <f t="shared" si="34"/>
        <v>0</v>
      </c>
      <c r="N100" s="6">
        <f t="shared" si="34"/>
        <v>0</v>
      </c>
      <c r="O100" s="6">
        <f t="shared" si="34"/>
        <v>0</v>
      </c>
      <c r="P100" s="6">
        <f t="shared" si="34"/>
        <v>0</v>
      </c>
      <c r="Q100" s="6">
        <f t="shared" si="34"/>
        <v>0</v>
      </c>
      <c r="R100" s="6">
        <f t="shared" si="34"/>
        <v>0</v>
      </c>
      <c r="S100" s="6">
        <f t="shared" si="34"/>
        <v>0</v>
      </c>
      <c r="T100" s="6">
        <f t="shared" si="34"/>
        <v>0</v>
      </c>
      <c r="U100" s="6">
        <f t="shared" si="34"/>
        <v>0</v>
      </c>
      <c r="V100" s="6">
        <f t="shared" si="34"/>
        <v>0</v>
      </c>
      <c r="W100" s="6">
        <f t="shared" si="34"/>
        <v>0</v>
      </c>
      <c r="X100" s="6">
        <f t="shared" si="34"/>
        <v>0</v>
      </c>
      <c r="Y100" s="6">
        <f t="shared" si="34"/>
        <v>0</v>
      </c>
      <c r="Z100" s="6">
        <f t="shared" si="34"/>
        <v>0</v>
      </c>
      <c r="AA100" s="6">
        <f t="shared" si="34"/>
        <v>0</v>
      </c>
      <c r="AB100" s="6">
        <f t="shared" si="34"/>
        <v>0</v>
      </c>
    </row>
    <row r="101" spans="1:28" x14ac:dyDescent="0.35">
      <c r="A101" s="24" t="s">
        <v>46</v>
      </c>
      <c r="B101" s="6" t="s">
        <v>167</v>
      </c>
      <c r="C101" s="6">
        <v>0.63260000000000005</v>
      </c>
      <c r="D101" s="6">
        <f t="shared" ref="D101:AB101" si="35">$C101*D47</f>
        <v>0</v>
      </c>
      <c r="E101" s="6">
        <f t="shared" si="35"/>
        <v>0</v>
      </c>
      <c r="F101" s="6">
        <f t="shared" si="35"/>
        <v>0</v>
      </c>
      <c r="G101" s="6">
        <f t="shared" si="35"/>
        <v>0</v>
      </c>
      <c r="H101" s="6">
        <f t="shared" si="35"/>
        <v>0</v>
      </c>
      <c r="I101" s="6">
        <f t="shared" si="35"/>
        <v>0</v>
      </c>
      <c r="J101" s="6">
        <f t="shared" si="35"/>
        <v>0</v>
      </c>
      <c r="K101" s="6">
        <f t="shared" si="35"/>
        <v>0</v>
      </c>
      <c r="L101" s="6">
        <f t="shared" si="35"/>
        <v>0</v>
      </c>
      <c r="M101" s="6">
        <f t="shared" si="35"/>
        <v>0</v>
      </c>
      <c r="N101" s="6">
        <f t="shared" si="35"/>
        <v>0</v>
      </c>
      <c r="O101" s="6">
        <f t="shared" si="35"/>
        <v>0</v>
      </c>
      <c r="P101" s="6">
        <f t="shared" si="35"/>
        <v>0</v>
      </c>
      <c r="Q101" s="6">
        <f t="shared" si="35"/>
        <v>0</v>
      </c>
      <c r="R101" s="6">
        <f t="shared" si="35"/>
        <v>0</v>
      </c>
      <c r="S101" s="6">
        <f t="shared" si="35"/>
        <v>0</v>
      </c>
      <c r="T101" s="6">
        <f t="shared" si="35"/>
        <v>0</v>
      </c>
      <c r="U101" s="6">
        <f t="shared" si="35"/>
        <v>0</v>
      </c>
      <c r="V101" s="6">
        <f t="shared" si="35"/>
        <v>0</v>
      </c>
      <c r="W101" s="6">
        <f t="shared" si="35"/>
        <v>0</v>
      </c>
      <c r="X101" s="6">
        <f t="shared" si="35"/>
        <v>0</v>
      </c>
      <c r="Y101" s="6">
        <f t="shared" si="35"/>
        <v>0</v>
      </c>
      <c r="Z101" s="6">
        <f t="shared" si="35"/>
        <v>0</v>
      </c>
      <c r="AA101" s="6">
        <f t="shared" si="35"/>
        <v>0</v>
      </c>
      <c r="AB101" s="6">
        <f t="shared" si="35"/>
        <v>0</v>
      </c>
    </row>
    <row r="102" spans="1:28" x14ac:dyDescent="0.35">
      <c r="A102" s="24" t="s">
        <v>46</v>
      </c>
      <c r="B102" s="6" t="s">
        <v>168</v>
      </c>
      <c r="C102" s="6">
        <v>0.1163</v>
      </c>
      <c r="D102" s="6">
        <f t="shared" ref="D102:AB102" si="36">$C102*D48</f>
        <v>0</v>
      </c>
      <c r="E102" s="6">
        <f t="shared" si="36"/>
        <v>0</v>
      </c>
      <c r="F102" s="6">
        <f t="shared" si="36"/>
        <v>0</v>
      </c>
      <c r="G102" s="6">
        <f t="shared" si="36"/>
        <v>0</v>
      </c>
      <c r="H102" s="6">
        <f t="shared" si="36"/>
        <v>0</v>
      </c>
      <c r="I102" s="6">
        <f t="shared" si="36"/>
        <v>0</v>
      </c>
      <c r="J102" s="6">
        <f t="shared" si="36"/>
        <v>0</v>
      </c>
      <c r="K102" s="6">
        <f t="shared" si="36"/>
        <v>0</v>
      </c>
      <c r="L102" s="6">
        <f t="shared" si="36"/>
        <v>0</v>
      </c>
      <c r="M102" s="6">
        <f t="shared" si="36"/>
        <v>0</v>
      </c>
      <c r="N102" s="6">
        <f t="shared" si="36"/>
        <v>0</v>
      </c>
      <c r="O102" s="6">
        <f t="shared" si="36"/>
        <v>0</v>
      </c>
      <c r="P102" s="6">
        <f t="shared" si="36"/>
        <v>0</v>
      </c>
      <c r="Q102" s="6">
        <f t="shared" si="36"/>
        <v>0</v>
      </c>
      <c r="R102" s="6">
        <f t="shared" si="36"/>
        <v>0</v>
      </c>
      <c r="S102" s="6">
        <f t="shared" si="36"/>
        <v>0</v>
      </c>
      <c r="T102" s="6">
        <f t="shared" si="36"/>
        <v>0</v>
      </c>
      <c r="U102" s="6">
        <f t="shared" si="36"/>
        <v>0</v>
      </c>
      <c r="V102" s="6">
        <f t="shared" si="36"/>
        <v>0</v>
      </c>
      <c r="W102" s="6">
        <f t="shared" si="36"/>
        <v>0</v>
      </c>
      <c r="X102" s="6">
        <f t="shared" si="36"/>
        <v>0</v>
      </c>
      <c r="Y102" s="6">
        <f t="shared" si="36"/>
        <v>0</v>
      </c>
      <c r="Z102" s="6">
        <f t="shared" si="36"/>
        <v>0</v>
      </c>
      <c r="AA102" s="6">
        <f t="shared" si="36"/>
        <v>0</v>
      </c>
      <c r="AB102" s="6">
        <f t="shared" si="36"/>
        <v>0</v>
      </c>
    </row>
    <row r="103" spans="1:28" x14ac:dyDescent="0.35">
      <c r="A103" s="24"/>
      <c r="B103" s="22" t="s">
        <v>2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spans="1:28" x14ac:dyDescent="0.35">
      <c r="A104" s="24" t="s">
        <v>52</v>
      </c>
      <c r="B104" s="6" t="s">
        <v>169</v>
      </c>
      <c r="C104" s="6">
        <v>-1.9199999999999998E-2</v>
      </c>
      <c r="D104" s="6">
        <f>$C104*(D50/10)</f>
        <v>0</v>
      </c>
      <c r="E104" s="6">
        <f>$C104*(E50/10)</f>
        <v>0</v>
      </c>
      <c r="F104" s="6">
        <f t="shared" ref="F104:AB104" si="37">$C104*(F50/10)</f>
        <v>0</v>
      </c>
      <c r="G104" s="6">
        <f t="shared" si="37"/>
        <v>0</v>
      </c>
      <c r="H104" s="6">
        <f t="shared" si="37"/>
        <v>0</v>
      </c>
      <c r="I104" s="6">
        <f t="shared" si="37"/>
        <v>0</v>
      </c>
      <c r="J104" s="6">
        <f t="shared" si="37"/>
        <v>0</v>
      </c>
      <c r="K104" s="6">
        <f t="shared" si="37"/>
        <v>0</v>
      </c>
      <c r="L104" s="6">
        <f t="shared" si="37"/>
        <v>0</v>
      </c>
      <c r="M104" s="6">
        <f t="shared" si="37"/>
        <v>0</v>
      </c>
      <c r="N104" s="6">
        <f t="shared" si="37"/>
        <v>0</v>
      </c>
      <c r="O104" s="6">
        <f t="shared" si="37"/>
        <v>0</v>
      </c>
      <c r="P104" s="6">
        <f t="shared" si="37"/>
        <v>0</v>
      </c>
      <c r="Q104" s="6">
        <f t="shared" si="37"/>
        <v>0</v>
      </c>
      <c r="R104" s="6">
        <f t="shared" si="37"/>
        <v>0</v>
      </c>
      <c r="S104" s="6">
        <f t="shared" si="37"/>
        <v>0</v>
      </c>
      <c r="T104" s="6">
        <f t="shared" si="37"/>
        <v>0</v>
      </c>
      <c r="U104" s="6">
        <f t="shared" si="37"/>
        <v>0</v>
      </c>
      <c r="V104" s="6">
        <f t="shared" si="37"/>
        <v>0</v>
      </c>
      <c r="W104" s="6">
        <f t="shared" si="37"/>
        <v>0</v>
      </c>
      <c r="X104" s="6">
        <f t="shared" si="37"/>
        <v>0</v>
      </c>
      <c r="Y104" s="6">
        <f t="shared" si="37"/>
        <v>0</v>
      </c>
      <c r="Z104" s="6">
        <f t="shared" si="37"/>
        <v>0</v>
      </c>
      <c r="AA104" s="6">
        <f t="shared" si="37"/>
        <v>0</v>
      </c>
      <c r="AB104" s="6">
        <f t="shared" si="37"/>
        <v>0</v>
      </c>
    </row>
    <row r="105" spans="1:28" x14ac:dyDescent="0.35">
      <c r="A105" s="24" t="s">
        <v>46</v>
      </c>
      <c r="B105" s="6" t="s">
        <v>170</v>
      </c>
      <c r="C105" s="6">
        <v>0.57140000000000002</v>
      </c>
      <c r="D105" s="6">
        <f t="shared" ref="D105:AB105" si="38">$C105*D51</f>
        <v>0</v>
      </c>
      <c r="E105" s="6">
        <f t="shared" si="38"/>
        <v>0</v>
      </c>
      <c r="F105" s="6">
        <f t="shared" si="38"/>
        <v>0</v>
      </c>
      <c r="G105" s="6">
        <f t="shared" si="38"/>
        <v>0</v>
      </c>
      <c r="H105" s="6">
        <f t="shared" si="38"/>
        <v>0</v>
      </c>
      <c r="I105" s="6">
        <f t="shared" si="38"/>
        <v>0</v>
      </c>
      <c r="J105" s="6">
        <f t="shared" si="38"/>
        <v>0</v>
      </c>
      <c r="K105" s="6">
        <f t="shared" si="38"/>
        <v>0</v>
      </c>
      <c r="L105" s="6">
        <f t="shared" si="38"/>
        <v>0</v>
      </c>
      <c r="M105" s="6">
        <f t="shared" si="38"/>
        <v>0</v>
      </c>
      <c r="N105" s="6">
        <f t="shared" si="38"/>
        <v>0</v>
      </c>
      <c r="O105" s="6">
        <f t="shared" si="38"/>
        <v>0</v>
      </c>
      <c r="P105" s="6">
        <f t="shared" si="38"/>
        <v>0</v>
      </c>
      <c r="Q105" s="6">
        <f t="shared" si="38"/>
        <v>0</v>
      </c>
      <c r="R105" s="6">
        <f t="shared" si="38"/>
        <v>0</v>
      </c>
      <c r="S105" s="6">
        <f t="shared" si="38"/>
        <v>0</v>
      </c>
      <c r="T105" s="6">
        <f t="shared" si="38"/>
        <v>0</v>
      </c>
      <c r="U105" s="6">
        <f t="shared" si="38"/>
        <v>0</v>
      </c>
      <c r="V105" s="6">
        <f t="shared" si="38"/>
        <v>0</v>
      </c>
      <c r="W105" s="6">
        <f t="shared" si="38"/>
        <v>0</v>
      </c>
      <c r="X105" s="6">
        <f t="shared" si="38"/>
        <v>0</v>
      </c>
      <c r="Y105" s="6">
        <f t="shared" si="38"/>
        <v>0</v>
      </c>
      <c r="Z105" s="6">
        <f t="shared" si="38"/>
        <v>0</v>
      </c>
      <c r="AA105" s="6">
        <f t="shared" si="38"/>
        <v>0</v>
      </c>
      <c r="AB105" s="6">
        <f t="shared" si="38"/>
        <v>0</v>
      </c>
    </row>
    <row r="106" spans="1:28" x14ac:dyDescent="0.35">
      <c r="A106" s="24" t="s">
        <v>46</v>
      </c>
      <c r="B106" s="6" t="s">
        <v>171</v>
      </c>
      <c r="C106" s="6">
        <v>0.20530000000000001</v>
      </c>
      <c r="D106" s="6">
        <f t="shared" ref="D106:AB106" si="39">$C106*D52</f>
        <v>0</v>
      </c>
      <c r="E106" s="6">
        <f t="shared" si="39"/>
        <v>0</v>
      </c>
      <c r="F106" s="6">
        <f t="shared" si="39"/>
        <v>0</v>
      </c>
      <c r="G106" s="6">
        <f t="shared" si="39"/>
        <v>0</v>
      </c>
      <c r="H106" s="6">
        <f t="shared" si="39"/>
        <v>0</v>
      </c>
      <c r="I106" s="6">
        <f t="shared" si="39"/>
        <v>0</v>
      </c>
      <c r="J106" s="6">
        <f t="shared" si="39"/>
        <v>0</v>
      </c>
      <c r="K106" s="6">
        <f t="shared" si="39"/>
        <v>0</v>
      </c>
      <c r="L106" s="6">
        <f t="shared" si="39"/>
        <v>0</v>
      </c>
      <c r="M106" s="6">
        <f t="shared" si="39"/>
        <v>0</v>
      </c>
      <c r="N106" s="6">
        <f t="shared" si="39"/>
        <v>0</v>
      </c>
      <c r="O106" s="6">
        <f t="shared" si="39"/>
        <v>0</v>
      </c>
      <c r="P106" s="6">
        <f t="shared" si="39"/>
        <v>0</v>
      </c>
      <c r="Q106" s="6">
        <f t="shared" si="39"/>
        <v>0</v>
      </c>
      <c r="R106" s="6">
        <f t="shared" si="39"/>
        <v>0</v>
      </c>
      <c r="S106" s="6">
        <f t="shared" si="39"/>
        <v>0</v>
      </c>
      <c r="T106" s="6">
        <f t="shared" si="39"/>
        <v>0</v>
      </c>
      <c r="U106" s="6">
        <f t="shared" si="39"/>
        <v>0</v>
      </c>
      <c r="V106" s="6">
        <f t="shared" si="39"/>
        <v>0</v>
      </c>
      <c r="W106" s="6">
        <f t="shared" si="39"/>
        <v>0</v>
      </c>
      <c r="X106" s="6">
        <f t="shared" si="39"/>
        <v>0</v>
      </c>
      <c r="Y106" s="6">
        <f t="shared" si="39"/>
        <v>0</v>
      </c>
      <c r="Z106" s="6">
        <f t="shared" si="39"/>
        <v>0</v>
      </c>
      <c r="AA106" s="6">
        <f t="shared" si="39"/>
        <v>0</v>
      </c>
      <c r="AB106" s="6">
        <f t="shared" si="39"/>
        <v>0</v>
      </c>
    </row>
    <row r="107" spans="1:28" x14ac:dyDescent="0.35">
      <c r="A107" s="24" t="s">
        <v>46</v>
      </c>
      <c r="B107" s="6" t="s">
        <v>172</v>
      </c>
      <c r="C107" s="6">
        <v>8.0299999999999996E-2</v>
      </c>
      <c r="D107" s="6">
        <f t="shared" ref="D107:AB107" si="40">$C107*D53</f>
        <v>0</v>
      </c>
      <c r="E107" s="6">
        <f t="shared" si="40"/>
        <v>0</v>
      </c>
      <c r="F107" s="6">
        <f t="shared" si="40"/>
        <v>0</v>
      </c>
      <c r="G107" s="6">
        <f t="shared" si="40"/>
        <v>0</v>
      </c>
      <c r="H107" s="6">
        <f t="shared" si="40"/>
        <v>0</v>
      </c>
      <c r="I107" s="6">
        <f t="shared" si="40"/>
        <v>0</v>
      </c>
      <c r="J107" s="6">
        <f t="shared" si="40"/>
        <v>0</v>
      </c>
      <c r="K107" s="6">
        <f t="shared" si="40"/>
        <v>0</v>
      </c>
      <c r="L107" s="6">
        <f t="shared" si="40"/>
        <v>0</v>
      </c>
      <c r="M107" s="6">
        <f t="shared" si="40"/>
        <v>0</v>
      </c>
      <c r="N107" s="6">
        <f t="shared" si="40"/>
        <v>0</v>
      </c>
      <c r="O107" s="6">
        <f t="shared" si="40"/>
        <v>0</v>
      </c>
      <c r="P107" s="6">
        <f t="shared" si="40"/>
        <v>0</v>
      </c>
      <c r="Q107" s="6">
        <f t="shared" si="40"/>
        <v>0</v>
      </c>
      <c r="R107" s="6">
        <f t="shared" si="40"/>
        <v>0</v>
      </c>
      <c r="S107" s="6">
        <f t="shared" si="40"/>
        <v>0</v>
      </c>
      <c r="T107" s="6">
        <f t="shared" si="40"/>
        <v>0</v>
      </c>
      <c r="U107" s="6">
        <f t="shared" si="40"/>
        <v>0</v>
      </c>
      <c r="V107" s="6">
        <f t="shared" si="40"/>
        <v>0</v>
      </c>
      <c r="W107" s="6">
        <f t="shared" si="40"/>
        <v>0</v>
      </c>
      <c r="X107" s="6">
        <f t="shared" si="40"/>
        <v>0</v>
      </c>
      <c r="Y107" s="6">
        <f t="shared" si="40"/>
        <v>0</v>
      </c>
      <c r="Z107" s="6">
        <f t="shared" si="40"/>
        <v>0</v>
      </c>
      <c r="AA107" s="6">
        <f t="shared" si="40"/>
        <v>0</v>
      </c>
      <c r="AB107" s="6">
        <f t="shared" si="40"/>
        <v>0</v>
      </c>
    </row>
    <row r="108" spans="1:28" x14ac:dyDescent="0.35">
      <c r="A108" s="24"/>
      <c r="B108" s="22" t="s">
        <v>58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spans="1:28" x14ac:dyDescent="0.35">
      <c r="A109" s="24" t="s">
        <v>44</v>
      </c>
      <c r="B109" s="6" t="s">
        <v>173</v>
      </c>
      <c r="C109" s="6">
        <v>0.31240000000000001</v>
      </c>
      <c r="D109" s="6">
        <f t="shared" ref="D109:D111" si="41">$C109*D55</f>
        <v>0</v>
      </c>
      <c r="E109" s="6">
        <f t="shared" ref="E109:AB109" si="42">E11*E44*$C109</f>
        <v>0</v>
      </c>
      <c r="F109" s="6">
        <f t="shared" si="42"/>
        <v>0</v>
      </c>
      <c r="G109" s="6">
        <f t="shared" si="42"/>
        <v>0</v>
      </c>
      <c r="H109" s="6">
        <f t="shared" si="42"/>
        <v>0</v>
      </c>
      <c r="I109" s="6">
        <f t="shared" si="42"/>
        <v>0</v>
      </c>
      <c r="J109" s="6">
        <f t="shared" si="42"/>
        <v>0</v>
      </c>
      <c r="K109" s="6">
        <f t="shared" si="42"/>
        <v>0</v>
      </c>
      <c r="L109" s="6">
        <f t="shared" si="42"/>
        <v>0</v>
      </c>
      <c r="M109" s="6">
        <f t="shared" si="42"/>
        <v>0</v>
      </c>
      <c r="N109" s="6">
        <f t="shared" si="42"/>
        <v>0</v>
      </c>
      <c r="O109" s="6">
        <f t="shared" si="42"/>
        <v>0</v>
      </c>
      <c r="P109" s="6">
        <f t="shared" si="42"/>
        <v>0</v>
      </c>
      <c r="Q109" s="6">
        <f t="shared" si="42"/>
        <v>0</v>
      </c>
      <c r="R109" s="6">
        <f t="shared" si="42"/>
        <v>0</v>
      </c>
      <c r="S109" s="6">
        <f t="shared" si="42"/>
        <v>0</v>
      </c>
      <c r="T109" s="6">
        <f t="shared" si="42"/>
        <v>0</v>
      </c>
      <c r="U109" s="6">
        <f t="shared" si="42"/>
        <v>0</v>
      </c>
      <c r="V109" s="6">
        <f t="shared" si="42"/>
        <v>0</v>
      </c>
      <c r="W109" s="6">
        <f t="shared" si="42"/>
        <v>0</v>
      </c>
      <c r="X109" s="6">
        <f t="shared" si="42"/>
        <v>0</v>
      </c>
      <c r="Y109" s="6">
        <f t="shared" si="42"/>
        <v>0</v>
      </c>
      <c r="Z109" s="6">
        <f t="shared" si="42"/>
        <v>0</v>
      </c>
      <c r="AA109" s="6">
        <f t="shared" si="42"/>
        <v>0</v>
      </c>
      <c r="AB109" s="6">
        <f t="shared" si="42"/>
        <v>0</v>
      </c>
    </row>
    <row r="110" spans="1:28" x14ac:dyDescent="0.35">
      <c r="A110" s="24" t="s">
        <v>44</v>
      </c>
      <c r="B110" s="6" t="s">
        <v>174</v>
      </c>
      <c r="C110" s="6">
        <v>0.93710000000000004</v>
      </c>
      <c r="D110" s="6">
        <f t="shared" si="41"/>
        <v>0</v>
      </c>
      <c r="E110" s="6">
        <f t="shared" ref="E110:AB110" si="43">E12*E44*$C110</f>
        <v>0</v>
      </c>
      <c r="F110" s="6">
        <f t="shared" si="43"/>
        <v>0</v>
      </c>
      <c r="G110" s="6">
        <f t="shared" si="43"/>
        <v>0</v>
      </c>
      <c r="H110" s="6">
        <f t="shared" si="43"/>
        <v>0</v>
      </c>
      <c r="I110" s="6">
        <f t="shared" si="43"/>
        <v>0</v>
      </c>
      <c r="J110" s="6">
        <f t="shared" si="43"/>
        <v>0</v>
      </c>
      <c r="K110" s="6">
        <f t="shared" si="43"/>
        <v>0</v>
      </c>
      <c r="L110" s="6">
        <f t="shared" si="43"/>
        <v>0</v>
      </c>
      <c r="M110" s="6">
        <f t="shared" si="43"/>
        <v>0</v>
      </c>
      <c r="N110" s="6">
        <f t="shared" si="43"/>
        <v>0</v>
      </c>
      <c r="O110" s="6">
        <f t="shared" si="43"/>
        <v>0</v>
      </c>
      <c r="P110" s="6">
        <f t="shared" si="43"/>
        <v>0</v>
      </c>
      <c r="Q110" s="6">
        <f t="shared" si="43"/>
        <v>0</v>
      </c>
      <c r="R110" s="6">
        <f t="shared" si="43"/>
        <v>0</v>
      </c>
      <c r="S110" s="6">
        <f t="shared" si="43"/>
        <v>0</v>
      </c>
      <c r="T110" s="6">
        <f t="shared" si="43"/>
        <v>0</v>
      </c>
      <c r="U110" s="6">
        <f t="shared" si="43"/>
        <v>0</v>
      </c>
      <c r="V110" s="6">
        <f t="shared" si="43"/>
        <v>0</v>
      </c>
      <c r="W110" s="6">
        <f t="shared" si="43"/>
        <v>0</v>
      </c>
      <c r="X110" s="6">
        <f t="shared" si="43"/>
        <v>0</v>
      </c>
      <c r="Y110" s="6">
        <f t="shared" si="43"/>
        <v>0</v>
      </c>
      <c r="Z110" s="6">
        <f t="shared" si="43"/>
        <v>0</v>
      </c>
      <c r="AA110" s="6">
        <f t="shared" si="43"/>
        <v>0</v>
      </c>
      <c r="AB110" s="6">
        <f t="shared" si="43"/>
        <v>0</v>
      </c>
    </row>
    <row r="111" spans="1:28" x14ac:dyDescent="0.35">
      <c r="A111" s="24" t="s">
        <v>44</v>
      </c>
      <c r="B111" s="6" t="s">
        <v>175</v>
      </c>
      <c r="C111" s="6">
        <v>0</v>
      </c>
      <c r="D111" s="6">
        <f t="shared" si="41"/>
        <v>0</v>
      </c>
      <c r="E111" s="6">
        <f t="shared" ref="E111:AB111" si="44">E25*E44*$C111</f>
        <v>0</v>
      </c>
      <c r="F111" s="6">
        <f t="shared" si="44"/>
        <v>0</v>
      </c>
      <c r="G111" s="6">
        <f t="shared" si="44"/>
        <v>0</v>
      </c>
      <c r="H111" s="6">
        <f t="shared" si="44"/>
        <v>0</v>
      </c>
      <c r="I111" s="6">
        <f t="shared" si="44"/>
        <v>0</v>
      </c>
      <c r="J111" s="6">
        <f t="shared" si="44"/>
        <v>0</v>
      </c>
      <c r="K111" s="6">
        <f t="shared" si="44"/>
        <v>0</v>
      </c>
      <c r="L111" s="6">
        <f t="shared" si="44"/>
        <v>0</v>
      </c>
      <c r="M111" s="6">
        <f t="shared" si="44"/>
        <v>0</v>
      </c>
      <c r="N111" s="6">
        <f t="shared" si="44"/>
        <v>0</v>
      </c>
      <c r="O111" s="6">
        <f t="shared" si="44"/>
        <v>0</v>
      </c>
      <c r="P111" s="6">
        <f t="shared" si="44"/>
        <v>0</v>
      </c>
      <c r="Q111" s="6">
        <f t="shared" si="44"/>
        <v>0</v>
      </c>
      <c r="R111" s="6">
        <f t="shared" si="44"/>
        <v>0</v>
      </c>
      <c r="S111" s="6">
        <f t="shared" si="44"/>
        <v>0</v>
      </c>
      <c r="T111" s="6">
        <f t="shared" si="44"/>
        <v>0</v>
      </c>
      <c r="U111" s="6">
        <f t="shared" si="44"/>
        <v>0</v>
      </c>
      <c r="V111" s="6">
        <f t="shared" si="44"/>
        <v>0</v>
      </c>
      <c r="W111" s="6">
        <f t="shared" si="44"/>
        <v>0</v>
      </c>
      <c r="X111" s="6">
        <f t="shared" si="44"/>
        <v>0</v>
      </c>
      <c r="Y111" s="6">
        <f t="shared" si="44"/>
        <v>0</v>
      </c>
      <c r="Z111" s="6">
        <f t="shared" si="44"/>
        <v>0</v>
      </c>
      <c r="AA111" s="6">
        <f t="shared" si="44"/>
        <v>0</v>
      </c>
      <c r="AB111" s="6">
        <f t="shared" si="44"/>
        <v>0</v>
      </c>
    </row>
    <row r="113" spans="2:2" x14ac:dyDescent="0.35">
      <c r="B113" s="3"/>
    </row>
    <row r="114" spans="2:2" x14ac:dyDescent="0.35">
      <c r="B114" s="1"/>
    </row>
  </sheetData>
  <mergeCells count="6">
    <mergeCell ref="C59:AB59"/>
    <mergeCell ref="D1:L1"/>
    <mergeCell ref="D2:L2"/>
    <mergeCell ref="D3:L3"/>
    <mergeCell ref="D4:L4"/>
    <mergeCell ref="D6:AB6"/>
  </mergeCells>
  <conditionalFormatting sqref="C7:AB7">
    <cfRule type="cellIs" dxfId="35" priority="8" operator="greaterThan">
      <formula>0.3659999</formula>
    </cfRule>
    <cfRule type="cellIs" dxfId="34" priority="9" operator="between">
      <formula>0.35</formula>
      <formula>0.365</formula>
    </cfRule>
    <cfRule type="cellIs" dxfId="33" priority="10" operator="lessThan">
      <formula>0.35</formula>
    </cfRule>
    <cfRule type="cellIs" dxfId="32" priority="11" operator="between">
      <formula>0.35</formula>
      <formula>0.3649999</formula>
    </cfRule>
    <cfRule type="cellIs" dxfId="31" priority="12" operator="greaterThan">
      <formula>0.365</formula>
    </cfRule>
  </conditionalFormatting>
  <conditionalFormatting sqref="C7:AB7">
    <cfRule type="cellIs" dxfId="30" priority="1" operator="between">
      <formula>0.28</formula>
      <formula>0.28999999</formula>
    </cfRule>
    <cfRule type="cellIs" dxfId="29" priority="2" operator="lessThan">
      <formula>0.28</formula>
    </cfRule>
    <cfRule type="cellIs" dxfId="28" priority="3" operator="between">
      <formula>0.29</formula>
      <formula>1</formula>
    </cfRule>
    <cfRule type="cellIs" dxfId="27" priority="4" operator="greaterThanOrEqual">
      <formula>0.37</formula>
    </cfRule>
    <cfRule type="cellIs" dxfId="26" priority="5" operator="lessThan">
      <formula>0.35</formula>
    </cfRule>
    <cfRule type="cellIs" dxfId="25" priority="6" operator="between">
      <formula>0.35</formula>
      <formula>0.36999999</formula>
    </cfRule>
    <cfRule type="cellIs" dxfId="24" priority="7" operator="greaterThanOrEqual">
      <formula>0.37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abSelected="1" zoomScale="80" zoomScaleNormal="80" workbookViewId="0">
      <selection activeCell="B54" sqref="B54"/>
    </sheetView>
  </sheetViews>
  <sheetFormatPr defaultRowHeight="14.5" x14ac:dyDescent="0.35"/>
  <cols>
    <col min="1" max="1" width="8.36328125" style="2" customWidth="1"/>
    <col min="2" max="2" width="69.453125" style="2" customWidth="1"/>
    <col min="3" max="3" width="14" style="2" customWidth="1"/>
    <col min="4" max="12" width="8.453125" style="2" customWidth="1"/>
    <col min="13" max="22" width="9.1796875" style="2" customWidth="1"/>
    <col min="23" max="28" width="9.453125" style="2" customWidth="1"/>
  </cols>
  <sheetData>
    <row r="1" spans="1:28" ht="28.5" x14ac:dyDescent="0.65">
      <c r="A1" s="18" t="s">
        <v>83</v>
      </c>
      <c r="D1" s="30" t="s">
        <v>74</v>
      </c>
      <c r="E1" s="30"/>
      <c r="F1" s="30"/>
      <c r="G1" s="30"/>
      <c r="H1" s="30"/>
      <c r="I1" s="30"/>
      <c r="J1" s="30"/>
      <c r="K1" s="30"/>
      <c r="L1" s="30"/>
    </row>
    <row r="2" spans="1:28" x14ac:dyDescent="0.35">
      <c r="D2" s="31" t="s">
        <v>115</v>
      </c>
      <c r="E2" s="31"/>
      <c r="F2" s="31"/>
      <c r="G2" s="31"/>
      <c r="H2" s="31"/>
      <c r="I2" s="31"/>
      <c r="J2" s="31"/>
      <c r="K2" s="31"/>
      <c r="L2" s="31"/>
    </row>
    <row r="3" spans="1:28" ht="15.5" x14ac:dyDescent="0.35">
      <c r="A3" s="20" t="s">
        <v>11</v>
      </c>
      <c r="D3" s="32" t="s">
        <v>116</v>
      </c>
      <c r="E3" s="32"/>
      <c r="F3" s="32"/>
      <c r="G3" s="32"/>
      <c r="H3" s="32"/>
      <c r="I3" s="32"/>
      <c r="J3" s="32"/>
      <c r="K3" s="32"/>
      <c r="L3" s="32"/>
    </row>
    <row r="4" spans="1:28" ht="15.5" x14ac:dyDescent="0.35">
      <c r="A4" s="20" t="s">
        <v>12</v>
      </c>
      <c r="D4" s="33" t="s">
        <v>117</v>
      </c>
      <c r="E4" s="33"/>
      <c r="F4" s="33"/>
      <c r="G4" s="33"/>
      <c r="H4" s="33"/>
      <c r="I4" s="33"/>
      <c r="J4" s="33"/>
      <c r="K4" s="33"/>
      <c r="L4" s="33"/>
    </row>
    <row r="5" spans="1:28" ht="15.5" x14ac:dyDescent="0.35">
      <c r="A5" s="20" t="s">
        <v>40</v>
      </c>
    </row>
    <row r="6" spans="1:28" ht="15.5" x14ac:dyDescent="0.35">
      <c r="A6" s="20" t="s">
        <v>13</v>
      </c>
      <c r="D6" s="34" t="s">
        <v>76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x14ac:dyDescent="0.35">
      <c r="D7" s="28">
        <f t="shared" ref="D7:AB7" si="0">EXP(SUM(D$42:D$71))/(1+EXP(SUM(D$42:D$71)))</f>
        <v>1.6079498929956585E-2</v>
      </c>
      <c r="E7" s="28">
        <f t="shared" si="0"/>
        <v>1.6079498929956585E-2</v>
      </c>
      <c r="F7" s="28">
        <f t="shared" si="0"/>
        <v>1.6079498929956585E-2</v>
      </c>
      <c r="G7" s="28">
        <f t="shared" si="0"/>
        <v>1.6079498929956585E-2</v>
      </c>
      <c r="H7" s="28">
        <f t="shared" si="0"/>
        <v>1.6079498929956585E-2</v>
      </c>
      <c r="I7" s="28">
        <f t="shared" si="0"/>
        <v>1.6079498929956585E-2</v>
      </c>
      <c r="J7" s="28">
        <f t="shared" si="0"/>
        <v>1.6079498929956585E-2</v>
      </c>
      <c r="K7" s="28">
        <f t="shared" si="0"/>
        <v>1.6079498929956585E-2</v>
      </c>
      <c r="L7" s="28">
        <f t="shared" si="0"/>
        <v>1.6079498929956585E-2</v>
      </c>
      <c r="M7" s="28">
        <f t="shared" si="0"/>
        <v>1.6079498929956585E-2</v>
      </c>
      <c r="N7" s="28">
        <f t="shared" si="0"/>
        <v>1.6079498929956585E-2</v>
      </c>
      <c r="O7" s="28">
        <f t="shared" si="0"/>
        <v>1.6079498929956585E-2</v>
      </c>
      <c r="P7" s="28">
        <f t="shared" si="0"/>
        <v>1.6079498929956585E-2</v>
      </c>
      <c r="Q7" s="28">
        <f t="shared" si="0"/>
        <v>1.6079498929956585E-2</v>
      </c>
      <c r="R7" s="28">
        <f t="shared" si="0"/>
        <v>1.6079498929956585E-2</v>
      </c>
      <c r="S7" s="28">
        <f t="shared" si="0"/>
        <v>1.6079498929956585E-2</v>
      </c>
      <c r="T7" s="28">
        <f t="shared" si="0"/>
        <v>1.6079498929956585E-2</v>
      </c>
      <c r="U7" s="28">
        <f t="shared" si="0"/>
        <v>1.6079498929956585E-2</v>
      </c>
      <c r="V7" s="28">
        <f t="shared" si="0"/>
        <v>1.6079498929956585E-2</v>
      </c>
      <c r="W7" s="28">
        <f t="shared" si="0"/>
        <v>1.6079498929956585E-2</v>
      </c>
      <c r="X7" s="28">
        <f t="shared" si="0"/>
        <v>1.6079498929956585E-2</v>
      </c>
      <c r="Y7" s="28">
        <f t="shared" si="0"/>
        <v>1.6079498929956585E-2</v>
      </c>
      <c r="Z7" s="28">
        <f t="shared" si="0"/>
        <v>1.6079498929956585E-2</v>
      </c>
      <c r="AA7" s="28">
        <f t="shared" si="0"/>
        <v>1.6079498929956585E-2</v>
      </c>
      <c r="AB7" s="28">
        <f t="shared" si="0"/>
        <v>1.6079498929956585E-2</v>
      </c>
    </row>
    <row r="8" spans="1:28" ht="58.5" thickBot="1" x14ac:dyDescent="0.4">
      <c r="A8" s="21" t="s">
        <v>10</v>
      </c>
      <c r="B8" s="10" t="s">
        <v>79</v>
      </c>
      <c r="C8" s="11" t="s">
        <v>14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  <c r="I8" s="12" t="s">
        <v>20</v>
      </c>
      <c r="J8" s="12" t="s">
        <v>21</v>
      </c>
      <c r="K8" s="12" t="s">
        <v>22</v>
      </c>
      <c r="L8" s="12" t="s">
        <v>23</v>
      </c>
      <c r="M8" s="12" t="s">
        <v>24</v>
      </c>
      <c r="N8" s="12" t="s">
        <v>25</v>
      </c>
      <c r="O8" s="12" t="s">
        <v>26</v>
      </c>
      <c r="P8" s="12" t="s">
        <v>27</v>
      </c>
      <c r="Q8" s="12" t="s">
        <v>28</v>
      </c>
      <c r="R8" s="12" t="s">
        <v>29</v>
      </c>
      <c r="S8" s="12" t="s">
        <v>30</v>
      </c>
      <c r="T8" s="12" t="s">
        <v>31</v>
      </c>
      <c r="U8" s="12" t="s">
        <v>32</v>
      </c>
      <c r="V8" s="12" t="s">
        <v>33</v>
      </c>
      <c r="W8" s="12" t="s">
        <v>34</v>
      </c>
      <c r="X8" s="12" t="s">
        <v>35</v>
      </c>
      <c r="Y8" s="12" t="s">
        <v>36</v>
      </c>
      <c r="Z8" s="12" t="s">
        <v>37</v>
      </c>
      <c r="AA8" s="12" t="s">
        <v>38</v>
      </c>
      <c r="AB8" s="12" t="s">
        <v>39</v>
      </c>
    </row>
    <row r="9" spans="1:28" ht="15" thickTop="1" x14ac:dyDescent="0.35">
      <c r="A9" s="5"/>
      <c r="B9" s="9" t="s">
        <v>77</v>
      </c>
    </row>
    <row r="10" spans="1:28" ht="15.5" x14ac:dyDescent="0.35">
      <c r="A10" s="5">
        <v>1</v>
      </c>
      <c r="B10" s="2" t="s">
        <v>47</v>
      </c>
      <c r="C10" s="8" t="s">
        <v>4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ht="15.5" x14ac:dyDescent="0.35">
      <c r="A11" s="5">
        <v>2</v>
      </c>
      <c r="B11" s="2" t="s">
        <v>48</v>
      </c>
      <c r="C11" s="8" t="s">
        <v>4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ht="15.5" x14ac:dyDescent="0.35">
      <c r="A12" s="5">
        <v>3</v>
      </c>
      <c r="B12" s="2" t="s">
        <v>65</v>
      </c>
      <c r="C12" s="8" t="s">
        <v>4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ht="15.5" x14ac:dyDescent="0.35">
      <c r="A13" s="5">
        <v>4</v>
      </c>
      <c r="B13" s="2" t="s">
        <v>49</v>
      </c>
      <c r="C13" s="8" t="s">
        <v>4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ht="15.5" x14ac:dyDescent="0.35">
      <c r="A14" s="5">
        <v>5</v>
      </c>
      <c r="B14" s="2" t="s">
        <v>62</v>
      </c>
      <c r="C14" s="8" t="s">
        <v>4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x14ac:dyDescent="0.35">
      <c r="B15" s="9" t="s">
        <v>51</v>
      </c>
    </row>
    <row r="16" spans="1:28" ht="15.5" x14ac:dyDescent="0.35">
      <c r="A16" s="5">
        <v>6</v>
      </c>
      <c r="B16" s="26" t="s">
        <v>105</v>
      </c>
      <c r="C16" s="8" t="s">
        <v>4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ht="15.5" x14ac:dyDescent="0.35">
      <c r="A17" s="5">
        <v>7</v>
      </c>
      <c r="B17" s="2" t="s">
        <v>99</v>
      </c>
      <c r="C17" s="8" t="s">
        <v>4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x14ac:dyDescent="0.35">
      <c r="B18" s="9" t="s">
        <v>72</v>
      </c>
    </row>
    <row r="19" spans="1:28" ht="15.5" x14ac:dyDescent="0.35">
      <c r="A19" s="5">
        <v>8</v>
      </c>
      <c r="B19" s="2" t="s">
        <v>53</v>
      </c>
      <c r="C19" s="8" t="s">
        <v>4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ht="15.5" x14ac:dyDescent="0.35">
      <c r="A20" s="5">
        <v>9</v>
      </c>
      <c r="B20" s="26" t="s">
        <v>100</v>
      </c>
      <c r="C20" s="8" t="s">
        <v>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ht="15.5" x14ac:dyDescent="0.35">
      <c r="A21" s="5">
        <v>10</v>
      </c>
      <c r="B21" s="26" t="s">
        <v>104</v>
      </c>
      <c r="C21" s="8" t="s">
        <v>4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ht="15.5" x14ac:dyDescent="0.35">
      <c r="A22" s="5">
        <v>11</v>
      </c>
      <c r="B22" s="26" t="s">
        <v>106</v>
      </c>
      <c r="C22" s="8" t="s">
        <v>4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x14ac:dyDescent="0.35">
      <c r="B23" s="9" t="s">
        <v>54</v>
      </c>
    </row>
    <row r="24" spans="1:28" ht="15.5" x14ac:dyDescent="0.35">
      <c r="A24" s="5">
        <v>12</v>
      </c>
      <c r="B24" s="26" t="s">
        <v>183</v>
      </c>
      <c r="C24" s="8" t="s">
        <v>4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ht="15.5" x14ac:dyDescent="0.35">
      <c r="A25" s="5">
        <v>13</v>
      </c>
      <c r="B25" s="2" t="s">
        <v>107</v>
      </c>
      <c r="C25" s="8" t="s">
        <v>4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ht="15.5" x14ac:dyDescent="0.35">
      <c r="A26" s="5">
        <v>14</v>
      </c>
      <c r="B26" s="26" t="s">
        <v>108</v>
      </c>
      <c r="C26" s="8" t="s">
        <v>4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ht="15.5" x14ac:dyDescent="0.35">
      <c r="A27" s="5">
        <v>15</v>
      </c>
      <c r="B27" s="2" t="s">
        <v>109</v>
      </c>
      <c r="C27" s="8" t="s">
        <v>4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ht="15.5" x14ac:dyDescent="0.35">
      <c r="A28" s="5">
        <v>16</v>
      </c>
      <c r="B28" s="2" t="s">
        <v>110</v>
      </c>
      <c r="C28" s="8" t="s">
        <v>4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ht="15.5" x14ac:dyDescent="0.35">
      <c r="A29" s="5">
        <v>17</v>
      </c>
      <c r="B29" s="26" t="s">
        <v>111</v>
      </c>
      <c r="C29" s="8" t="s">
        <v>4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x14ac:dyDescent="0.35">
      <c r="A30" s="5">
        <v>18</v>
      </c>
      <c r="B30" s="2" t="s">
        <v>114</v>
      </c>
      <c r="C30" s="7" t="s">
        <v>7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x14ac:dyDescent="0.35">
      <c r="B31" s="9" t="s">
        <v>2</v>
      </c>
    </row>
    <row r="32" spans="1:28" ht="15.5" x14ac:dyDescent="0.35">
      <c r="A32" s="5">
        <v>19</v>
      </c>
      <c r="B32" s="2" t="s">
        <v>57</v>
      </c>
      <c r="C32" s="8" t="s">
        <v>4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x14ac:dyDescent="0.35">
      <c r="B33" s="9" t="s">
        <v>58</v>
      </c>
    </row>
    <row r="34" spans="1:28" ht="15.5" x14ac:dyDescent="0.35">
      <c r="A34" s="5">
        <v>20</v>
      </c>
      <c r="B34" s="26" t="s">
        <v>112</v>
      </c>
      <c r="C34" s="8" t="s">
        <v>4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.5" x14ac:dyDescent="0.35">
      <c r="A35" s="5">
        <v>21</v>
      </c>
      <c r="B35" s="26" t="s">
        <v>113</v>
      </c>
      <c r="C35" s="8" t="s">
        <v>4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x14ac:dyDescent="0.35">
      <c r="B36" s="9" t="s">
        <v>78</v>
      </c>
    </row>
    <row r="37" spans="1:28" ht="15.5" x14ac:dyDescent="0.35">
      <c r="A37" s="5">
        <v>22</v>
      </c>
      <c r="B37" s="2" t="s">
        <v>88</v>
      </c>
      <c r="C37" s="8" t="s">
        <v>4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x14ac:dyDescent="0.35">
      <c r="A38" s="5"/>
    </row>
    <row r="39" spans="1:28" ht="18.5" x14ac:dyDescent="0.45">
      <c r="A39" s="5"/>
      <c r="C39" s="29" t="s">
        <v>73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1" spans="1:28" ht="58.5" thickBot="1" x14ac:dyDescent="0.4">
      <c r="A41" s="13" t="s">
        <v>42</v>
      </c>
      <c r="B41" s="13" t="s">
        <v>79</v>
      </c>
      <c r="C41" s="13" t="s">
        <v>5</v>
      </c>
      <c r="D41" s="13" t="s">
        <v>6</v>
      </c>
      <c r="E41" s="13" t="s">
        <v>6</v>
      </c>
      <c r="F41" s="13" t="s">
        <v>6</v>
      </c>
      <c r="G41" s="13" t="s">
        <v>6</v>
      </c>
      <c r="H41" s="13" t="s">
        <v>6</v>
      </c>
      <c r="I41" s="13" t="s">
        <v>6</v>
      </c>
      <c r="J41" s="13" t="s">
        <v>6</v>
      </c>
      <c r="K41" s="13" t="s">
        <v>6</v>
      </c>
      <c r="L41" s="13" t="s">
        <v>6</v>
      </c>
      <c r="M41" s="13" t="s">
        <v>6</v>
      </c>
      <c r="N41" s="13" t="s">
        <v>6</v>
      </c>
      <c r="O41" s="13" t="s">
        <v>6</v>
      </c>
      <c r="P41" s="13" t="s">
        <v>6</v>
      </c>
      <c r="Q41" s="13" t="s">
        <v>6</v>
      </c>
      <c r="R41" s="13" t="s">
        <v>6</v>
      </c>
      <c r="S41" s="13" t="s">
        <v>6</v>
      </c>
      <c r="T41" s="13" t="s">
        <v>6</v>
      </c>
      <c r="U41" s="13" t="s">
        <v>6</v>
      </c>
      <c r="V41" s="13" t="s">
        <v>6</v>
      </c>
      <c r="W41" s="13" t="s">
        <v>6</v>
      </c>
      <c r="X41" s="13" t="s">
        <v>6</v>
      </c>
      <c r="Y41" s="13" t="s">
        <v>6</v>
      </c>
      <c r="Z41" s="13" t="s">
        <v>6</v>
      </c>
      <c r="AA41" s="13" t="s">
        <v>6</v>
      </c>
      <c r="AB41" s="13" t="s">
        <v>6</v>
      </c>
    </row>
    <row r="42" spans="1:28" ht="15" thickTop="1" x14ac:dyDescent="0.35">
      <c r="A42" s="6"/>
      <c r="B42" s="17" t="s">
        <v>3</v>
      </c>
      <c r="C42" s="25">
        <v>-4.1139999999999999</v>
      </c>
      <c r="D42" s="6">
        <f t="shared" ref="D42:AB42" si="1">$C42*1</f>
        <v>-4.1139999999999999</v>
      </c>
      <c r="E42" s="6">
        <f t="shared" si="1"/>
        <v>-4.1139999999999999</v>
      </c>
      <c r="F42" s="6">
        <f t="shared" si="1"/>
        <v>-4.1139999999999999</v>
      </c>
      <c r="G42" s="6">
        <f t="shared" si="1"/>
        <v>-4.1139999999999999</v>
      </c>
      <c r="H42" s="6">
        <f t="shared" si="1"/>
        <v>-4.1139999999999999</v>
      </c>
      <c r="I42" s="6">
        <f t="shared" si="1"/>
        <v>-4.1139999999999999</v>
      </c>
      <c r="J42" s="6">
        <f t="shared" si="1"/>
        <v>-4.1139999999999999</v>
      </c>
      <c r="K42" s="6">
        <f t="shared" si="1"/>
        <v>-4.1139999999999999</v>
      </c>
      <c r="L42" s="6">
        <f t="shared" si="1"/>
        <v>-4.1139999999999999</v>
      </c>
      <c r="M42" s="6">
        <f t="shared" si="1"/>
        <v>-4.1139999999999999</v>
      </c>
      <c r="N42" s="6">
        <f t="shared" si="1"/>
        <v>-4.1139999999999999</v>
      </c>
      <c r="O42" s="6">
        <f t="shared" si="1"/>
        <v>-4.1139999999999999</v>
      </c>
      <c r="P42" s="6">
        <f t="shared" si="1"/>
        <v>-4.1139999999999999</v>
      </c>
      <c r="Q42" s="6">
        <f t="shared" si="1"/>
        <v>-4.1139999999999999</v>
      </c>
      <c r="R42" s="6">
        <f t="shared" si="1"/>
        <v>-4.1139999999999999</v>
      </c>
      <c r="S42" s="6">
        <f t="shared" si="1"/>
        <v>-4.1139999999999999</v>
      </c>
      <c r="T42" s="6">
        <f t="shared" si="1"/>
        <v>-4.1139999999999999</v>
      </c>
      <c r="U42" s="6">
        <f t="shared" si="1"/>
        <v>-4.1139999999999999</v>
      </c>
      <c r="V42" s="6">
        <f t="shared" si="1"/>
        <v>-4.1139999999999999</v>
      </c>
      <c r="W42" s="6">
        <f t="shared" si="1"/>
        <v>-4.1139999999999999</v>
      </c>
      <c r="X42" s="6">
        <f t="shared" si="1"/>
        <v>-4.1139999999999999</v>
      </c>
      <c r="Y42" s="6">
        <f t="shared" si="1"/>
        <v>-4.1139999999999999</v>
      </c>
      <c r="Z42" s="6">
        <f t="shared" si="1"/>
        <v>-4.1139999999999999</v>
      </c>
      <c r="AA42" s="6">
        <f t="shared" si="1"/>
        <v>-4.1139999999999999</v>
      </c>
      <c r="AB42" s="6">
        <f t="shared" si="1"/>
        <v>-4.1139999999999999</v>
      </c>
    </row>
    <row r="43" spans="1:28" x14ac:dyDescent="0.35">
      <c r="A43" s="6"/>
      <c r="B43" s="22" t="s">
        <v>77</v>
      </c>
      <c r="C43" s="2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x14ac:dyDescent="0.35">
      <c r="A44" s="24" t="s">
        <v>44</v>
      </c>
      <c r="B44" s="6" t="s">
        <v>118</v>
      </c>
      <c r="C44" s="25">
        <v>1.2573000000000001</v>
      </c>
      <c r="D44" s="6">
        <f t="shared" ref="D44:AB44" si="2">$C44*D10</f>
        <v>0</v>
      </c>
      <c r="E44" s="6">
        <f t="shared" si="2"/>
        <v>0</v>
      </c>
      <c r="F44" s="6">
        <f t="shared" si="2"/>
        <v>0</v>
      </c>
      <c r="G44" s="6">
        <f t="shared" si="2"/>
        <v>0</v>
      </c>
      <c r="H44" s="6">
        <f t="shared" si="2"/>
        <v>0</v>
      </c>
      <c r="I44" s="6">
        <f t="shared" si="2"/>
        <v>0</v>
      </c>
      <c r="J44" s="6">
        <f t="shared" si="2"/>
        <v>0</v>
      </c>
      <c r="K44" s="6">
        <f t="shared" si="2"/>
        <v>0</v>
      </c>
      <c r="L44" s="6">
        <f t="shared" si="2"/>
        <v>0</v>
      </c>
      <c r="M44" s="6">
        <f t="shared" si="2"/>
        <v>0</v>
      </c>
      <c r="N44" s="6">
        <f t="shared" si="2"/>
        <v>0</v>
      </c>
      <c r="O44" s="6">
        <f t="shared" si="2"/>
        <v>0</v>
      </c>
      <c r="P44" s="6">
        <f t="shared" si="2"/>
        <v>0</v>
      </c>
      <c r="Q44" s="6">
        <f t="shared" si="2"/>
        <v>0</v>
      </c>
      <c r="R44" s="6">
        <f t="shared" si="2"/>
        <v>0</v>
      </c>
      <c r="S44" s="6">
        <f t="shared" si="2"/>
        <v>0</v>
      </c>
      <c r="T44" s="6">
        <f t="shared" si="2"/>
        <v>0</v>
      </c>
      <c r="U44" s="6">
        <f t="shared" si="2"/>
        <v>0</v>
      </c>
      <c r="V44" s="6">
        <f t="shared" si="2"/>
        <v>0</v>
      </c>
      <c r="W44" s="6">
        <f t="shared" si="2"/>
        <v>0</v>
      </c>
      <c r="X44" s="6">
        <f t="shared" si="2"/>
        <v>0</v>
      </c>
      <c r="Y44" s="6">
        <f t="shared" si="2"/>
        <v>0</v>
      </c>
      <c r="Z44" s="6">
        <f t="shared" si="2"/>
        <v>0</v>
      </c>
      <c r="AA44" s="6">
        <f t="shared" si="2"/>
        <v>0</v>
      </c>
      <c r="AB44" s="6">
        <f t="shared" si="2"/>
        <v>0</v>
      </c>
    </row>
    <row r="45" spans="1:28" x14ac:dyDescent="0.35">
      <c r="A45" s="24" t="s">
        <v>44</v>
      </c>
      <c r="B45" s="6" t="s">
        <v>119</v>
      </c>
      <c r="C45" s="25">
        <v>1.0760000000000001</v>
      </c>
      <c r="D45" s="6">
        <f t="shared" ref="D45:AB45" si="3">$C45*D11</f>
        <v>0</v>
      </c>
      <c r="E45" s="6">
        <f t="shared" si="3"/>
        <v>0</v>
      </c>
      <c r="F45" s="6">
        <f t="shared" si="3"/>
        <v>0</v>
      </c>
      <c r="G45" s="6">
        <f t="shared" si="3"/>
        <v>0</v>
      </c>
      <c r="H45" s="6">
        <f t="shared" si="3"/>
        <v>0</v>
      </c>
      <c r="I45" s="6">
        <f t="shared" si="3"/>
        <v>0</v>
      </c>
      <c r="J45" s="6">
        <f t="shared" si="3"/>
        <v>0</v>
      </c>
      <c r="K45" s="6">
        <f t="shared" si="3"/>
        <v>0</v>
      </c>
      <c r="L45" s="6">
        <f t="shared" si="3"/>
        <v>0</v>
      </c>
      <c r="M45" s="6">
        <f t="shared" si="3"/>
        <v>0</v>
      </c>
      <c r="N45" s="6">
        <f t="shared" si="3"/>
        <v>0</v>
      </c>
      <c r="O45" s="6">
        <f t="shared" si="3"/>
        <v>0</v>
      </c>
      <c r="P45" s="6">
        <f t="shared" si="3"/>
        <v>0</v>
      </c>
      <c r="Q45" s="6">
        <f t="shared" si="3"/>
        <v>0</v>
      </c>
      <c r="R45" s="6">
        <f t="shared" si="3"/>
        <v>0</v>
      </c>
      <c r="S45" s="6">
        <f t="shared" si="3"/>
        <v>0</v>
      </c>
      <c r="T45" s="6">
        <f t="shared" si="3"/>
        <v>0</v>
      </c>
      <c r="U45" s="6">
        <f t="shared" si="3"/>
        <v>0</v>
      </c>
      <c r="V45" s="6">
        <f t="shared" si="3"/>
        <v>0</v>
      </c>
      <c r="W45" s="6">
        <f t="shared" si="3"/>
        <v>0</v>
      </c>
      <c r="X45" s="6">
        <f t="shared" si="3"/>
        <v>0</v>
      </c>
      <c r="Y45" s="6">
        <f t="shared" si="3"/>
        <v>0</v>
      </c>
      <c r="Z45" s="6">
        <f t="shared" si="3"/>
        <v>0</v>
      </c>
      <c r="AA45" s="6">
        <f t="shared" si="3"/>
        <v>0</v>
      </c>
      <c r="AB45" s="6">
        <f t="shared" si="3"/>
        <v>0</v>
      </c>
    </row>
    <row r="46" spans="1:28" x14ac:dyDescent="0.35">
      <c r="A46" s="24" t="s">
        <v>44</v>
      </c>
      <c r="B46" s="6" t="s">
        <v>120</v>
      </c>
      <c r="C46" s="25">
        <v>5.3199999999999997E-2</v>
      </c>
      <c r="D46" s="6">
        <f t="shared" ref="D46:AB46" si="4">$C46*D12</f>
        <v>0</v>
      </c>
      <c r="E46" s="6">
        <f t="shared" si="4"/>
        <v>0</v>
      </c>
      <c r="F46" s="6">
        <f t="shared" si="4"/>
        <v>0</v>
      </c>
      <c r="G46" s="6">
        <f t="shared" si="4"/>
        <v>0</v>
      </c>
      <c r="H46" s="6">
        <f t="shared" si="4"/>
        <v>0</v>
      </c>
      <c r="I46" s="6">
        <f t="shared" si="4"/>
        <v>0</v>
      </c>
      <c r="J46" s="6">
        <f t="shared" si="4"/>
        <v>0</v>
      </c>
      <c r="K46" s="6">
        <f t="shared" si="4"/>
        <v>0</v>
      </c>
      <c r="L46" s="6">
        <f t="shared" si="4"/>
        <v>0</v>
      </c>
      <c r="M46" s="6">
        <f t="shared" si="4"/>
        <v>0</v>
      </c>
      <c r="N46" s="6">
        <f t="shared" si="4"/>
        <v>0</v>
      </c>
      <c r="O46" s="6">
        <f t="shared" si="4"/>
        <v>0</v>
      </c>
      <c r="P46" s="6">
        <f t="shared" si="4"/>
        <v>0</v>
      </c>
      <c r="Q46" s="6">
        <f t="shared" si="4"/>
        <v>0</v>
      </c>
      <c r="R46" s="6">
        <f t="shared" si="4"/>
        <v>0</v>
      </c>
      <c r="S46" s="6">
        <f t="shared" si="4"/>
        <v>0</v>
      </c>
      <c r="T46" s="6">
        <f t="shared" si="4"/>
        <v>0</v>
      </c>
      <c r="U46" s="6">
        <f t="shared" si="4"/>
        <v>0</v>
      </c>
      <c r="V46" s="6">
        <f t="shared" si="4"/>
        <v>0</v>
      </c>
      <c r="W46" s="6">
        <f t="shared" si="4"/>
        <v>0</v>
      </c>
      <c r="X46" s="6">
        <f t="shared" si="4"/>
        <v>0</v>
      </c>
      <c r="Y46" s="6">
        <f t="shared" si="4"/>
        <v>0</v>
      </c>
      <c r="Z46" s="6">
        <f t="shared" si="4"/>
        <v>0</v>
      </c>
      <c r="AA46" s="6">
        <f t="shared" si="4"/>
        <v>0</v>
      </c>
      <c r="AB46" s="6">
        <f t="shared" si="4"/>
        <v>0</v>
      </c>
    </row>
    <row r="47" spans="1:28" x14ac:dyDescent="0.35">
      <c r="A47" s="24" t="s">
        <v>44</v>
      </c>
      <c r="B47" s="6" t="s">
        <v>121</v>
      </c>
      <c r="C47" s="25">
        <v>-0.76134999999999997</v>
      </c>
      <c r="D47" s="6">
        <f t="shared" ref="D47:AB48" si="5">$C47*D13</f>
        <v>0</v>
      </c>
      <c r="E47" s="6">
        <f t="shared" si="5"/>
        <v>0</v>
      </c>
      <c r="F47" s="6">
        <f t="shared" si="5"/>
        <v>0</v>
      </c>
      <c r="G47" s="6">
        <f t="shared" si="5"/>
        <v>0</v>
      </c>
      <c r="H47" s="6">
        <f t="shared" si="5"/>
        <v>0</v>
      </c>
      <c r="I47" s="6">
        <f t="shared" si="5"/>
        <v>0</v>
      </c>
      <c r="J47" s="6">
        <f t="shared" si="5"/>
        <v>0</v>
      </c>
      <c r="K47" s="6">
        <f t="shared" si="5"/>
        <v>0</v>
      </c>
      <c r="L47" s="6">
        <f t="shared" si="5"/>
        <v>0</v>
      </c>
      <c r="M47" s="6">
        <f t="shared" si="5"/>
        <v>0</v>
      </c>
      <c r="N47" s="6">
        <f t="shared" si="5"/>
        <v>0</v>
      </c>
      <c r="O47" s="6">
        <f t="shared" si="5"/>
        <v>0</v>
      </c>
      <c r="P47" s="6">
        <f t="shared" si="5"/>
        <v>0</v>
      </c>
      <c r="Q47" s="6">
        <f t="shared" si="5"/>
        <v>0</v>
      </c>
      <c r="R47" s="6">
        <f t="shared" si="5"/>
        <v>0</v>
      </c>
      <c r="S47" s="6">
        <f t="shared" si="5"/>
        <v>0</v>
      </c>
      <c r="T47" s="6">
        <f t="shared" si="5"/>
        <v>0</v>
      </c>
      <c r="U47" s="6">
        <f t="shared" si="5"/>
        <v>0</v>
      </c>
      <c r="V47" s="6">
        <f t="shared" si="5"/>
        <v>0</v>
      </c>
      <c r="W47" s="6">
        <f t="shared" si="5"/>
        <v>0</v>
      </c>
      <c r="X47" s="6">
        <f t="shared" si="5"/>
        <v>0</v>
      </c>
      <c r="Y47" s="6">
        <f t="shared" si="5"/>
        <v>0</v>
      </c>
      <c r="Z47" s="6">
        <f t="shared" si="5"/>
        <v>0</v>
      </c>
      <c r="AA47" s="6">
        <f t="shared" si="5"/>
        <v>0</v>
      </c>
      <c r="AB47" s="6">
        <f t="shared" si="5"/>
        <v>0</v>
      </c>
    </row>
    <row r="48" spans="1:28" x14ac:dyDescent="0.35">
      <c r="A48" s="24" t="s">
        <v>44</v>
      </c>
      <c r="B48" s="6" t="s">
        <v>122</v>
      </c>
      <c r="C48" s="25"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</row>
    <row r="49" spans="1:28" x14ac:dyDescent="0.35">
      <c r="A49" s="24"/>
      <c r="B49" s="22" t="s">
        <v>51</v>
      </c>
      <c r="C49" s="2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1:28" x14ac:dyDescent="0.35">
      <c r="A50" s="24" t="s">
        <v>46</v>
      </c>
      <c r="B50" s="6" t="s">
        <v>123</v>
      </c>
      <c r="C50" s="25">
        <v>0.43590000000000001</v>
      </c>
      <c r="D50" s="6">
        <f t="shared" ref="D50:AB50" si="6">$C50*D16</f>
        <v>0</v>
      </c>
      <c r="E50" s="6">
        <f t="shared" si="6"/>
        <v>0</v>
      </c>
      <c r="F50" s="6">
        <f t="shared" si="6"/>
        <v>0</v>
      </c>
      <c r="G50" s="6">
        <f t="shared" si="6"/>
        <v>0</v>
      </c>
      <c r="H50" s="6">
        <f t="shared" si="6"/>
        <v>0</v>
      </c>
      <c r="I50" s="6">
        <f t="shared" si="6"/>
        <v>0</v>
      </c>
      <c r="J50" s="6">
        <f t="shared" si="6"/>
        <v>0</v>
      </c>
      <c r="K50" s="6">
        <f t="shared" si="6"/>
        <v>0</v>
      </c>
      <c r="L50" s="6">
        <f t="shared" si="6"/>
        <v>0</v>
      </c>
      <c r="M50" s="6">
        <f t="shared" si="6"/>
        <v>0</v>
      </c>
      <c r="N50" s="6">
        <f t="shared" si="6"/>
        <v>0</v>
      </c>
      <c r="O50" s="6">
        <f t="shared" si="6"/>
        <v>0</v>
      </c>
      <c r="P50" s="6">
        <f t="shared" si="6"/>
        <v>0</v>
      </c>
      <c r="Q50" s="6">
        <f t="shared" si="6"/>
        <v>0</v>
      </c>
      <c r="R50" s="6">
        <f t="shared" si="6"/>
        <v>0</v>
      </c>
      <c r="S50" s="6">
        <f t="shared" si="6"/>
        <v>0</v>
      </c>
      <c r="T50" s="6">
        <f t="shared" si="6"/>
        <v>0</v>
      </c>
      <c r="U50" s="6">
        <f t="shared" si="6"/>
        <v>0</v>
      </c>
      <c r="V50" s="6">
        <f t="shared" si="6"/>
        <v>0</v>
      </c>
      <c r="W50" s="6">
        <f t="shared" si="6"/>
        <v>0</v>
      </c>
      <c r="X50" s="6">
        <f t="shared" si="6"/>
        <v>0</v>
      </c>
      <c r="Y50" s="6">
        <f t="shared" si="6"/>
        <v>0</v>
      </c>
      <c r="Z50" s="6">
        <f t="shared" si="6"/>
        <v>0</v>
      </c>
      <c r="AA50" s="6">
        <f t="shared" si="6"/>
        <v>0</v>
      </c>
      <c r="AB50" s="6">
        <f t="shared" si="6"/>
        <v>0</v>
      </c>
    </row>
    <row r="51" spans="1:28" x14ac:dyDescent="0.35">
      <c r="A51" s="24" t="s">
        <v>46</v>
      </c>
      <c r="B51" s="6" t="s">
        <v>124</v>
      </c>
      <c r="C51" s="25">
        <v>7.6969999999999997E-2</v>
      </c>
      <c r="D51" s="6">
        <f t="shared" ref="D51:AB51" si="7">$C51*D17</f>
        <v>0</v>
      </c>
      <c r="E51" s="6">
        <f t="shared" si="7"/>
        <v>0</v>
      </c>
      <c r="F51" s="6">
        <f t="shared" si="7"/>
        <v>0</v>
      </c>
      <c r="G51" s="6">
        <f t="shared" si="7"/>
        <v>0</v>
      </c>
      <c r="H51" s="6">
        <f t="shared" si="7"/>
        <v>0</v>
      </c>
      <c r="I51" s="6">
        <f t="shared" si="7"/>
        <v>0</v>
      </c>
      <c r="J51" s="6">
        <f t="shared" si="7"/>
        <v>0</v>
      </c>
      <c r="K51" s="6">
        <f t="shared" si="7"/>
        <v>0</v>
      </c>
      <c r="L51" s="6">
        <f t="shared" si="7"/>
        <v>0</v>
      </c>
      <c r="M51" s="6">
        <f t="shared" si="7"/>
        <v>0</v>
      </c>
      <c r="N51" s="6">
        <f t="shared" si="7"/>
        <v>0</v>
      </c>
      <c r="O51" s="6">
        <f t="shared" si="7"/>
        <v>0</v>
      </c>
      <c r="P51" s="6">
        <f t="shared" si="7"/>
        <v>0</v>
      </c>
      <c r="Q51" s="6">
        <f t="shared" si="7"/>
        <v>0</v>
      </c>
      <c r="R51" s="6">
        <f t="shared" si="7"/>
        <v>0</v>
      </c>
      <c r="S51" s="6">
        <f t="shared" si="7"/>
        <v>0</v>
      </c>
      <c r="T51" s="6">
        <f t="shared" si="7"/>
        <v>0</v>
      </c>
      <c r="U51" s="6">
        <f t="shared" si="7"/>
        <v>0</v>
      </c>
      <c r="V51" s="6">
        <f t="shared" si="7"/>
        <v>0</v>
      </c>
      <c r="W51" s="6">
        <f t="shared" si="7"/>
        <v>0</v>
      </c>
      <c r="X51" s="6">
        <f t="shared" si="7"/>
        <v>0</v>
      </c>
      <c r="Y51" s="6">
        <f t="shared" si="7"/>
        <v>0</v>
      </c>
      <c r="Z51" s="6">
        <f t="shared" si="7"/>
        <v>0</v>
      </c>
      <c r="AA51" s="6">
        <f t="shared" si="7"/>
        <v>0</v>
      </c>
      <c r="AB51" s="6">
        <f t="shared" si="7"/>
        <v>0</v>
      </c>
    </row>
    <row r="52" spans="1:28" x14ac:dyDescent="0.35">
      <c r="A52" s="24"/>
      <c r="B52" s="22" t="s">
        <v>72</v>
      </c>
      <c r="C52" s="2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1:28" x14ac:dyDescent="0.35">
      <c r="A53" s="24" t="s">
        <v>46</v>
      </c>
      <c r="B53" s="6" t="s">
        <v>125</v>
      </c>
      <c r="C53" s="25">
        <v>0.33989999999999998</v>
      </c>
      <c r="D53" s="6">
        <f t="shared" ref="D53:AB53" si="8">$C53*D19</f>
        <v>0</v>
      </c>
      <c r="E53" s="6">
        <f t="shared" si="8"/>
        <v>0</v>
      </c>
      <c r="F53" s="6">
        <f t="shared" si="8"/>
        <v>0</v>
      </c>
      <c r="G53" s="6">
        <f t="shared" si="8"/>
        <v>0</v>
      </c>
      <c r="H53" s="6">
        <f t="shared" si="8"/>
        <v>0</v>
      </c>
      <c r="I53" s="6">
        <f t="shared" si="8"/>
        <v>0</v>
      </c>
      <c r="J53" s="6">
        <f t="shared" si="8"/>
        <v>0</v>
      </c>
      <c r="K53" s="6">
        <f t="shared" si="8"/>
        <v>0</v>
      </c>
      <c r="L53" s="6">
        <f t="shared" si="8"/>
        <v>0</v>
      </c>
      <c r="M53" s="6">
        <f t="shared" si="8"/>
        <v>0</v>
      </c>
      <c r="N53" s="6">
        <f t="shared" si="8"/>
        <v>0</v>
      </c>
      <c r="O53" s="6">
        <f t="shared" si="8"/>
        <v>0</v>
      </c>
      <c r="P53" s="6">
        <f t="shared" si="8"/>
        <v>0</v>
      </c>
      <c r="Q53" s="6">
        <f t="shared" si="8"/>
        <v>0</v>
      </c>
      <c r="R53" s="6">
        <f t="shared" si="8"/>
        <v>0</v>
      </c>
      <c r="S53" s="6">
        <f t="shared" si="8"/>
        <v>0</v>
      </c>
      <c r="T53" s="6">
        <f t="shared" si="8"/>
        <v>0</v>
      </c>
      <c r="U53" s="6">
        <f t="shared" si="8"/>
        <v>0</v>
      </c>
      <c r="V53" s="6">
        <f t="shared" si="8"/>
        <v>0</v>
      </c>
      <c r="W53" s="6">
        <f t="shared" si="8"/>
        <v>0</v>
      </c>
      <c r="X53" s="6">
        <f t="shared" si="8"/>
        <v>0</v>
      </c>
      <c r="Y53" s="6">
        <f t="shared" si="8"/>
        <v>0</v>
      </c>
      <c r="Z53" s="6">
        <f t="shared" si="8"/>
        <v>0</v>
      </c>
      <c r="AA53" s="6">
        <f t="shared" si="8"/>
        <v>0</v>
      </c>
      <c r="AB53" s="6">
        <f t="shared" si="8"/>
        <v>0</v>
      </c>
    </row>
    <row r="54" spans="1:28" x14ac:dyDescent="0.35">
      <c r="A54" s="24" t="s">
        <v>46</v>
      </c>
      <c r="B54" s="6" t="s">
        <v>126</v>
      </c>
      <c r="C54" s="25">
        <v>0.44109999999999999</v>
      </c>
      <c r="D54" s="6">
        <f t="shared" ref="D54:AB54" si="9">$C54*D20</f>
        <v>0</v>
      </c>
      <c r="E54" s="6">
        <f t="shared" si="9"/>
        <v>0</v>
      </c>
      <c r="F54" s="6">
        <f t="shared" si="9"/>
        <v>0</v>
      </c>
      <c r="G54" s="6">
        <f t="shared" si="9"/>
        <v>0</v>
      </c>
      <c r="H54" s="6">
        <f t="shared" si="9"/>
        <v>0</v>
      </c>
      <c r="I54" s="6">
        <f t="shared" si="9"/>
        <v>0</v>
      </c>
      <c r="J54" s="6">
        <f t="shared" si="9"/>
        <v>0</v>
      </c>
      <c r="K54" s="6">
        <f t="shared" si="9"/>
        <v>0</v>
      </c>
      <c r="L54" s="6">
        <f t="shared" si="9"/>
        <v>0</v>
      </c>
      <c r="M54" s="6">
        <f t="shared" si="9"/>
        <v>0</v>
      </c>
      <c r="N54" s="6">
        <f t="shared" si="9"/>
        <v>0</v>
      </c>
      <c r="O54" s="6">
        <f t="shared" si="9"/>
        <v>0</v>
      </c>
      <c r="P54" s="6">
        <f t="shared" si="9"/>
        <v>0</v>
      </c>
      <c r="Q54" s="6">
        <f t="shared" si="9"/>
        <v>0</v>
      </c>
      <c r="R54" s="6">
        <f t="shared" si="9"/>
        <v>0</v>
      </c>
      <c r="S54" s="6">
        <f t="shared" si="9"/>
        <v>0</v>
      </c>
      <c r="T54" s="6">
        <f t="shared" si="9"/>
        <v>0</v>
      </c>
      <c r="U54" s="6">
        <f t="shared" si="9"/>
        <v>0</v>
      </c>
      <c r="V54" s="6">
        <f t="shared" si="9"/>
        <v>0</v>
      </c>
      <c r="W54" s="6">
        <f t="shared" si="9"/>
        <v>0</v>
      </c>
      <c r="X54" s="6">
        <f t="shared" si="9"/>
        <v>0</v>
      </c>
      <c r="Y54" s="6">
        <f t="shared" si="9"/>
        <v>0</v>
      </c>
      <c r="Z54" s="6">
        <f t="shared" si="9"/>
        <v>0</v>
      </c>
      <c r="AA54" s="6">
        <f t="shared" si="9"/>
        <v>0</v>
      </c>
      <c r="AB54" s="6">
        <f t="shared" si="9"/>
        <v>0</v>
      </c>
    </row>
    <row r="55" spans="1:28" x14ac:dyDescent="0.35">
      <c r="A55" s="24" t="s">
        <v>46</v>
      </c>
      <c r="B55" s="6" t="s">
        <v>127</v>
      </c>
      <c r="C55" s="25">
        <v>0.64570000000000005</v>
      </c>
      <c r="D55" s="6">
        <f t="shared" ref="D55:AB56" si="10">$C55*D21</f>
        <v>0</v>
      </c>
      <c r="E55" s="6">
        <f t="shared" si="10"/>
        <v>0</v>
      </c>
      <c r="F55" s="6">
        <f t="shared" si="10"/>
        <v>0</v>
      </c>
      <c r="G55" s="6">
        <f t="shared" si="10"/>
        <v>0</v>
      </c>
      <c r="H55" s="6">
        <f t="shared" si="10"/>
        <v>0</v>
      </c>
      <c r="I55" s="6">
        <f t="shared" si="10"/>
        <v>0</v>
      </c>
      <c r="J55" s="6">
        <f t="shared" si="10"/>
        <v>0</v>
      </c>
      <c r="K55" s="6">
        <f t="shared" si="10"/>
        <v>0</v>
      </c>
      <c r="L55" s="6">
        <f t="shared" si="10"/>
        <v>0</v>
      </c>
      <c r="M55" s="6">
        <f t="shared" si="10"/>
        <v>0</v>
      </c>
      <c r="N55" s="6">
        <f t="shared" si="10"/>
        <v>0</v>
      </c>
      <c r="O55" s="6">
        <f t="shared" si="10"/>
        <v>0</v>
      </c>
      <c r="P55" s="6">
        <f t="shared" si="10"/>
        <v>0</v>
      </c>
      <c r="Q55" s="6">
        <f t="shared" si="10"/>
        <v>0</v>
      </c>
      <c r="R55" s="6">
        <f t="shared" si="10"/>
        <v>0</v>
      </c>
      <c r="S55" s="6">
        <f t="shared" si="10"/>
        <v>0</v>
      </c>
      <c r="T55" s="6">
        <f t="shared" si="10"/>
        <v>0</v>
      </c>
      <c r="U55" s="6">
        <f t="shared" si="10"/>
        <v>0</v>
      </c>
      <c r="V55" s="6">
        <f t="shared" si="10"/>
        <v>0</v>
      </c>
      <c r="W55" s="6">
        <f t="shared" si="10"/>
        <v>0</v>
      </c>
      <c r="X55" s="6">
        <f t="shared" si="10"/>
        <v>0</v>
      </c>
      <c r="Y55" s="6">
        <f t="shared" si="10"/>
        <v>0</v>
      </c>
      <c r="Z55" s="6">
        <f t="shared" si="10"/>
        <v>0</v>
      </c>
      <c r="AA55" s="6">
        <f t="shared" si="10"/>
        <v>0</v>
      </c>
      <c r="AB55" s="6">
        <f t="shared" si="10"/>
        <v>0</v>
      </c>
    </row>
    <row r="56" spans="1:28" x14ac:dyDescent="0.35">
      <c r="A56" s="24" t="s">
        <v>46</v>
      </c>
      <c r="B56" s="6" t="s">
        <v>128</v>
      </c>
      <c r="C56" s="25">
        <v>2.8416000000000001</v>
      </c>
      <c r="D56" s="6">
        <f t="shared" si="10"/>
        <v>0</v>
      </c>
      <c r="E56" s="6">
        <f t="shared" si="10"/>
        <v>0</v>
      </c>
      <c r="F56" s="6">
        <f t="shared" si="10"/>
        <v>0</v>
      </c>
      <c r="G56" s="6">
        <f t="shared" si="10"/>
        <v>0</v>
      </c>
      <c r="H56" s="6">
        <f t="shared" si="10"/>
        <v>0</v>
      </c>
      <c r="I56" s="6">
        <f t="shared" si="10"/>
        <v>0</v>
      </c>
      <c r="J56" s="6">
        <f t="shared" si="10"/>
        <v>0</v>
      </c>
      <c r="K56" s="6">
        <f t="shared" si="10"/>
        <v>0</v>
      </c>
      <c r="L56" s="6">
        <f t="shared" si="10"/>
        <v>0</v>
      </c>
      <c r="M56" s="6">
        <f t="shared" si="10"/>
        <v>0</v>
      </c>
      <c r="N56" s="6">
        <f t="shared" si="10"/>
        <v>0</v>
      </c>
      <c r="O56" s="6">
        <f t="shared" si="10"/>
        <v>0</v>
      </c>
      <c r="P56" s="6">
        <f t="shared" si="10"/>
        <v>0</v>
      </c>
      <c r="Q56" s="6">
        <f t="shared" si="10"/>
        <v>0</v>
      </c>
      <c r="R56" s="6">
        <f t="shared" si="10"/>
        <v>0</v>
      </c>
      <c r="S56" s="6">
        <f t="shared" si="10"/>
        <v>0</v>
      </c>
      <c r="T56" s="6">
        <f t="shared" si="10"/>
        <v>0</v>
      </c>
      <c r="U56" s="6">
        <f t="shared" si="10"/>
        <v>0</v>
      </c>
      <c r="V56" s="6">
        <f t="shared" si="10"/>
        <v>0</v>
      </c>
      <c r="W56" s="6">
        <f t="shared" si="10"/>
        <v>0</v>
      </c>
      <c r="X56" s="6">
        <f t="shared" si="10"/>
        <v>0</v>
      </c>
      <c r="Y56" s="6">
        <f t="shared" si="10"/>
        <v>0</v>
      </c>
      <c r="Z56" s="6">
        <f t="shared" si="10"/>
        <v>0</v>
      </c>
      <c r="AA56" s="6">
        <f t="shared" si="10"/>
        <v>0</v>
      </c>
      <c r="AB56" s="6">
        <f t="shared" si="10"/>
        <v>0</v>
      </c>
    </row>
    <row r="57" spans="1:28" x14ac:dyDescent="0.35">
      <c r="A57" s="24"/>
      <c r="B57" s="22" t="s">
        <v>54</v>
      </c>
      <c r="C57" s="2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1:28" x14ac:dyDescent="0.35">
      <c r="A58" s="24" t="s">
        <v>46</v>
      </c>
      <c r="B58" s="6" t="s">
        <v>184</v>
      </c>
      <c r="C58" s="25">
        <v>0.72470000000000001</v>
      </c>
      <c r="D58" s="6">
        <f t="shared" ref="D58:AB58" si="11">$C58*D24</f>
        <v>0</v>
      </c>
      <c r="E58" s="6">
        <f t="shared" si="11"/>
        <v>0</v>
      </c>
      <c r="F58" s="6">
        <f t="shared" si="11"/>
        <v>0</v>
      </c>
      <c r="G58" s="6">
        <f t="shared" si="11"/>
        <v>0</v>
      </c>
      <c r="H58" s="6">
        <f t="shared" si="11"/>
        <v>0</v>
      </c>
      <c r="I58" s="6">
        <f t="shared" si="11"/>
        <v>0</v>
      </c>
      <c r="J58" s="6">
        <f t="shared" si="11"/>
        <v>0</v>
      </c>
      <c r="K58" s="6">
        <f t="shared" si="11"/>
        <v>0</v>
      </c>
      <c r="L58" s="6">
        <f t="shared" si="11"/>
        <v>0</v>
      </c>
      <c r="M58" s="6">
        <f t="shared" si="11"/>
        <v>0</v>
      </c>
      <c r="N58" s="6">
        <f t="shared" si="11"/>
        <v>0</v>
      </c>
      <c r="O58" s="6">
        <f t="shared" si="11"/>
        <v>0</v>
      </c>
      <c r="P58" s="6">
        <f t="shared" si="11"/>
        <v>0</v>
      </c>
      <c r="Q58" s="6">
        <f t="shared" si="11"/>
        <v>0</v>
      </c>
      <c r="R58" s="6">
        <f t="shared" si="11"/>
        <v>0</v>
      </c>
      <c r="S58" s="6">
        <f t="shared" si="11"/>
        <v>0</v>
      </c>
      <c r="T58" s="6">
        <f t="shared" si="11"/>
        <v>0</v>
      </c>
      <c r="U58" s="6">
        <f t="shared" si="11"/>
        <v>0</v>
      </c>
      <c r="V58" s="6">
        <f t="shared" si="11"/>
        <v>0</v>
      </c>
      <c r="W58" s="6">
        <f t="shared" si="11"/>
        <v>0</v>
      </c>
      <c r="X58" s="6">
        <f t="shared" si="11"/>
        <v>0</v>
      </c>
      <c r="Y58" s="6">
        <f t="shared" si="11"/>
        <v>0</v>
      </c>
      <c r="Z58" s="6">
        <f t="shared" si="11"/>
        <v>0</v>
      </c>
      <c r="AA58" s="6">
        <f t="shared" si="11"/>
        <v>0</v>
      </c>
      <c r="AB58" s="6">
        <f t="shared" si="11"/>
        <v>0</v>
      </c>
    </row>
    <row r="59" spans="1:28" x14ac:dyDescent="0.35">
      <c r="A59" s="24" t="s">
        <v>46</v>
      </c>
      <c r="B59" s="6" t="s">
        <v>129</v>
      </c>
      <c r="C59" s="25">
        <v>0.22919999999999999</v>
      </c>
      <c r="D59" s="6">
        <f t="shared" ref="D59:AB59" si="12">$C59*D25</f>
        <v>0</v>
      </c>
      <c r="E59" s="6">
        <f t="shared" si="12"/>
        <v>0</v>
      </c>
      <c r="F59" s="6">
        <f t="shared" si="12"/>
        <v>0</v>
      </c>
      <c r="G59" s="6">
        <f t="shared" si="12"/>
        <v>0</v>
      </c>
      <c r="H59" s="6">
        <f t="shared" si="12"/>
        <v>0</v>
      </c>
      <c r="I59" s="6">
        <f t="shared" si="12"/>
        <v>0</v>
      </c>
      <c r="J59" s="6">
        <f t="shared" si="12"/>
        <v>0</v>
      </c>
      <c r="K59" s="6">
        <f t="shared" si="12"/>
        <v>0</v>
      </c>
      <c r="L59" s="6">
        <f t="shared" si="12"/>
        <v>0</v>
      </c>
      <c r="M59" s="6">
        <f t="shared" si="12"/>
        <v>0</v>
      </c>
      <c r="N59" s="6">
        <f t="shared" si="12"/>
        <v>0</v>
      </c>
      <c r="O59" s="6">
        <f t="shared" si="12"/>
        <v>0</v>
      </c>
      <c r="P59" s="6">
        <f t="shared" si="12"/>
        <v>0</v>
      </c>
      <c r="Q59" s="6">
        <f t="shared" si="12"/>
        <v>0</v>
      </c>
      <c r="R59" s="6">
        <f t="shared" si="12"/>
        <v>0</v>
      </c>
      <c r="S59" s="6">
        <f t="shared" si="12"/>
        <v>0</v>
      </c>
      <c r="T59" s="6">
        <f t="shared" si="12"/>
        <v>0</v>
      </c>
      <c r="U59" s="6">
        <f t="shared" si="12"/>
        <v>0</v>
      </c>
      <c r="V59" s="6">
        <f t="shared" si="12"/>
        <v>0</v>
      </c>
      <c r="W59" s="6">
        <f t="shared" si="12"/>
        <v>0</v>
      </c>
      <c r="X59" s="6">
        <f t="shared" si="12"/>
        <v>0</v>
      </c>
      <c r="Y59" s="6">
        <f t="shared" si="12"/>
        <v>0</v>
      </c>
      <c r="Z59" s="6">
        <f t="shared" si="12"/>
        <v>0</v>
      </c>
      <c r="AA59" s="6">
        <f t="shared" si="12"/>
        <v>0</v>
      </c>
      <c r="AB59" s="6">
        <f t="shared" si="12"/>
        <v>0</v>
      </c>
    </row>
    <row r="60" spans="1:28" x14ac:dyDescent="0.35">
      <c r="A60" s="24" t="s">
        <v>46</v>
      </c>
      <c r="B60" s="6" t="s">
        <v>130</v>
      </c>
      <c r="C60" s="25">
        <v>0.60799999999999998</v>
      </c>
      <c r="D60" s="6">
        <f t="shared" ref="D60:AB60" si="13">$C60*D26</f>
        <v>0</v>
      </c>
      <c r="E60" s="6">
        <f t="shared" si="13"/>
        <v>0</v>
      </c>
      <c r="F60" s="6">
        <f t="shared" si="13"/>
        <v>0</v>
      </c>
      <c r="G60" s="6">
        <f t="shared" si="13"/>
        <v>0</v>
      </c>
      <c r="H60" s="6">
        <f t="shared" si="13"/>
        <v>0</v>
      </c>
      <c r="I60" s="6">
        <f t="shared" si="13"/>
        <v>0</v>
      </c>
      <c r="J60" s="6">
        <f t="shared" si="13"/>
        <v>0</v>
      </c>
      <c r="K60" s="6">
        <f t="shared" si="13"/>
        <v>0</v>
      </c>
      <c r="L60" s="6">
        <f t="shared" si="13"/>
        <v>0</v>
      </c>
      <c r="M60" s="6">
        <f t="shared" si="13"/>
        <v>0</v>
      </c>
      <c r="N60" s="6">
        <f t="shared" si="13"/>
        <v>0</v>
      </c>
      <c r="O60" s="6">
        <f t="shared" si="13"/>
        <v>0</v>
      </c>
      <c r="P60" s="6">
        <f t="shared" si="13"/>
        <v>0</v>
      </c>
      <c r="Q60" s="6">
        <f t="shared" si="13"/>
        <v>0</v>
      </c>
      <c r="R60" s="6">
        <f t="shared" si="13"/>
        <v>0</v>
      </c>
      <c r="S60" s="6">
        <f t="shared" si="13"/>
        <v>0</v>
      </c>
      <c r="T60" s="6">
        <f t="shared" si="13"/>
        <v>0</v>
      </c>
      <c r="U60" s="6">
        <f t="shared" si="13"/>
        <v>0</v>
      </c>
      <c r="V60" s="6">
        <f t="shared" si="13"/>
        <v>0</v>
      </c>
      <c r="W60" s="6">
        <f t="shared" si="13"/>
        <v>0</v>
      </c>
      <c r="X60" s="6">
        <f t="shared" si="13"/>
        <v>0</v>
      </c>
      <c r="Y60" s="6">
        <f t="shared" si="13"/>
        <v>0</v>
      </c>
      <c r="Z60" s="6">
        <f t="shared" si="13"/>
        <v>0</v>
      </c>
      <c r="AA60" s="6">
        <f t="shared" si="13"/>
        <v>0</v>
      </c>
      <c r="AB60" s="6">
        <f t="shared" si="13"/>
        <v>0</v>
      </c>
    </row>
    <row r="61" spans="1:28" x14ac:dyDescent="0.35">
      <c r="A61" s="24" t="s">
        <v>46</v>
      </c>
      <c r="B61" s="6" t="s">
        <v>131</v>
      </c>
      <c r="C61" s="25">
        <v>0.46579999999999999</v>
      </c>
      <c r="D61" s="6">
        <f t="shared" ref="D61:AB61" si="14">$C61*D27</f>
        <v>0</v>
      </c>
      <c r="E61" s="6">
        <f t="shared" si="14"/>
        <v>0</v>
      </c>
      <c r="F61" s="6">
        <f t="shared" si="14"/>
        <v>0</v>
      </c>
      <c r="G61" s="6">
        <f t="shared" si="14"/>
        <v>0</v>
      </c>
      <c r="H61" s="6">
        <f t="shared" si="14"/>
        <v>0</v>
      </c>
      <c r="I61" s="6">
        <f t="shared" si="14"/>
        <v>0</v>
      </c>
      <c r="J61" s="6">
        <f t="shared" si="14"/>
        <v>0</v>
      </c>
      <c r="K61" s="6">
        <f t="shared" si="14"/>
        <v>0</v>
      </c>
      <c r="L61" s="6">
        <f t="shared" si="14"/>
        <v>0</v>
      </c>
      <c r="M61" s="6">
        <f t="shared" si="14"/>
        <v>0</v>
      </c>
      <c r="N61" s="6">
        <f t="shared" si="14"/>
        <v>0</v>
      </c>
      <c r="O61" s="6">
        <f t="shared" si="14"/>
        <v>0</v>
      </c>
      <c r="P61" s="6">
        <f t="shared" si="14"/>
        <v>0</v>
      </c>
      <c r="Q61" s="6">
        <f t="shared" si="14"/>
        <v>0</v>
      </c>
      <c r="R61" s="6">
        <f t="shared" si="14"/>
        <v>0</v>
      </c>
      <c r="S61" s="6">
        <f t="shared" si="14"/>
        <v>0</v>
      </c>
      <c r="T61" s="6">
        <f t="shared" si="14"/>
        <v>0</v>
      </c>
      <c r="U61" s="6">
        <f t="shared" si="14"/>
        <v>0</v>
      </c>
      <c r="V61" s="6">
        <f t="shared" si="14"/>
        <v>0</v>
      </c>
      <c r="W61" s="6">
        <f t="shared" si="14"/>
        <v>0</v>
      </c>
      <c r="X61" s="6">
        <f t="shared" si="14"/>
        <v>0</v>
      </c>
      <c r="Y61" s="6">
        <f t="shared" si="14"/>
        <v>0</v>
      </c>
      <c r="Z61" s="6">
        <f t="shared" si="14"/>
        <v>0</v>
      </c>
      <c r="AA61" s="6">
        <f t="shared" si="14"/>
        <v>0</v>
      </c>
      <c r="AB61" s="6">
        <f t="shared" si="14"/>
        <v>0</v>
      </c>
    </row>
    <row r="62" spans="1:28" x14ac:dyDescent="0.35">
      <c r="A62" s="24" t="s">
        <v>46</v>
      </c>
      <c r="B62" s="6" t="s">
        <v>132</v>
      </c>
      <c r="C62" s="25">
        <v>0.55349999999999999</v>
      </c>
      <c r="D62" s="6">
        <f t="shared" ref="D62:AB62" si="15">$C62*D28</f>
        <v>0</v>
      </c>
      <c r="E62" s="6">
        <f t="shared" si="15"/>
        <v>0</v>
      </c>
      <c r="F62" s="6">
        <f t="shared" si="15"/>
        <v>0</v>
      </c>
      <c r="G62" s="6">
        <f t="shared" si="15"/>
        <v>0</v>
      </c>
      <c r="H62" s="6">
        <f t="shared" si="15"/>
        <v>0</v>
      </c>
      <c r="I62" s="6">
        <f t="shared" si="15"/>
        <v>0</v>
      </c>
      <c r="J62" s="6">
        <f t="shared" si="15"/>
        <v>0</v>
      </c>
      <c r="K62" s="6">
        <f t="shared" si="15"/>
        <v>0</v>
      </c>
      <c r="L62" s="6">
        <f t="shared" si="15"/>
        <v>0</v>
      </c>
      <c r="M62" s="6">
        <f t="shared" si="15"/>
        <v>0</v>
      </c>
      <c r="N62" s="6">
        <f t="shared" si="15"/>
        <v>0</v>
      </c>
      <c r="O62" s="6">
        <f t="shared" si="15"/>
        <v>0</v>
      </c>
      <c r="P62" s="6">
        <f t="shared" si="15"/>
        <v>0</v>
      </c>
      <c r="Q62" s="6">
        <f t="shared" si="15"/>
        <v>0</v>
      </c>
      <c r="R62" s="6">
        <f t="shared" si="15"/>
        <v>0</v>
      </c>
      <c r="S62" s="6">
        <f t="shared" si="15"/>
        <v>0</v>
      </c>
      <c r="T62" s="6">
        <f t="shared" si="15"/>
        <v>0</v>
      </c>
      <c r="U62" s="6">
        <f t="shared" si="15"/>
        <v>0</v>
      </c>
      <c r="V62" s="6">
        <f t="shared" si="15"/>
        <v>0</v>
      </c>
      <c r="W62" s="6">
        <f t="shared" si="15"/>
        <v>0</v>
      </c>
      <c r="X62" s="6">
        <f t="shared" si="15"/>
        <v>0</v>
      </c>
      <c r="Y62" s="6">
        <f t="shared" si="15"/>
        <v>0</v>
      </c>
      <c r="Z62" s="6">
        <f t="shared" si="15"/>
        <v>0</v>
      </c>
      <c r="AA62" s="6">
        <f t="shared" si="15"/>
        <v>0</v>
      </c>
      <c r="AB62" s="6">
        <f t="shared" si="15"/>
        <v>0</v>
      </c>
    </row>
    <row r="63" spans="1:28" x14ac:dyDescent="0.35">
      <c r="A63" s="24" t="s">
        <v>46</v>
      </c>
      <c r="B63" s="6" t="s">
        <v>133</v>
      </c>
      <c r="C63" s="25">
        <v>0.7762</v>
      </c>
      <c r="D63" s="6">
        <f t="shared" ref="D63:AB63" si="16">$C63*D29</f>
        <v>0</v>
      </c>
      <c r="E63" s="6">
        <f t="shared" si="16"/>
        <v>0</v>
      </c>
      <c r="F63" s="6">
        <f t="shared" si="16"/>
        <v>0</v>
      </c>
      <c r="G63" s="6">
        <f t="shared" si="16"/>
        <v>0</v>
      </c>
      <c r="H63" s="6">
        <f t="shared" si="16"/>
        <v>0</v>
      </c>
      <c r="I63" s="6">
        <f t="shared" si="16"/>
        <v>0</v>
      </c>
      <c r="J63" s="6">
        <f t="shared" si="16"/>
        <v>0</v>
      </c>
      <c r="K63" s="6">
        <f t="shared" si="16"/>
        <v>0</v>
      </c>
      <c r="L63" s="6">
        <f t="shared" si="16"/>
        <v>0</v>
      </c>
      <c r="M63" s="6">
        <f t="shared" si="16"/>
        <v>0</v>
      </c>
      <c r="N63" s="6">
        <f t="shared" si="16"/>
        <v>0</v>
      </c>
      <c r="O63" s="6">
        <f t="shared" si="16"/>
        <v>0</v>
      </c>
      <c r="P63" s="6">
        <f t="shared" si="16"/>
        <v>0</v>
      </c>
      <c r="Q63" s="6">
        <f t="shared" si="16"/>
        <v>0</v>
      </c>
      <c r="R63" s="6">
        <f t="shared" si="16"/>
        <v>0</v>
      </c>
      <c r="S63" s="6">
        <f t="shared" si="16"/>
        <v>0</v>
      </c>
      <c r="T63" s="6">
        <f t="shared" si="16"/>
        <v>0</v>
      </c>
      <c r="U63" s="6">
        <f t="shared" si="16"/>
        <v>0</v>
      </c>
      <c r="V63" s="6">
        <f t="shared" si="16"/>
        <v>0</v>
      </c>
      <c r="W63" s="6">
        <f t="shared" si="16"/>
        <v>0</v>
      </c>
      <c r="X63" s="6">
        <f t="shared" si="16"/>
        <v>0</v>
      </c>
      <c r="Y63" s="6">
        <f t="shared" si="16"/>
        <v>0</v>
      </c>
      <c r="Z63" s="6">
        <f t="shared" si="16"/>
        <v>0</v>
      </c>
      <c r="AA63" s="6">
        <f t="shared" si="16"/>
        <v>0</v>
      </c>
      <c r="AB63" s="6">
        <f t="shared" si="16"/>
        <v>0</v>
      </c>
    </row>
    <row r="64" spans="1:28" x14ac:dyDescent="0.35">
      <c r="A64" s="24" t="s">
        <v>52</v>
      </c>
      <c r="B64" s="6" t="s">
        <v>134</v>
      </c>
      <c r="C64" s="25">
        <v>-1.8599999999999998E-2</v>
      </c>
      <c r="D64" s="6">
        <f t="shared" ref="D64:AB64" si="17">$C64*D30</f>
        <v>0</v>
      </c>
      <c r="E64" s="6">
        <f t="shared" si="17"/>
        <v>0</v>
      </c>
      <c r="F64" s="6">
        <f t="shared" si="17"/>
        <v>0</v>
      </c>
      <c r="G64" s="6">
        <f t="shared" si="17"/>
        <v>0</v>
      </c>
      <c r="H64" s="6">
        <f t="shared" si="17"/>
        <v>0</v>
      </c>
      <c r="I64" s="6">
        <f t="shared" si="17"/>
        <v>0</v>
      </c>
      <c r="J64" s="6">
        <f t="shared" si="17"/>
        <v>0</v>
      </c>
      <c r="K64" s="6">
        <f t="shared" si="17"/>
        <v>0</v>
      </c>
      <c r="L64" s="6">
        <f t="shared" si="17"/>
        <v>0</v>
      </c>
      <c r="M64" s="6">
        <f t="shared" si="17"/>
        <v>0</v>
      </c>
      <c r="N64" s="6">
        <f t="shared" si="17"/>
        <v>0</v>
      </c>
      <c r="O64" s="6">
        <f t="shared" si="17"/>
        <v>0</v>
      </c>
      <c r="P64" s="6">
        <f t="shared" si="17"/>
        <v>0</v>
      </c>
      <c r="Q64" s="6">
        <f t="shared" si="17"/>
        <v>0</v>
      </c>
      <c r="R64" s="6">
        <f t="shared" si="17"/>
        <v>0</v>
      </c>
      <c r="S64" s="6">
        <f t="shared" si="17"/>
        <v>0</v>
      </c>
      <c r="T64" s="6">
        <f t="shared" si="17"/>
        <v>0</v>
      </c>
      <c r="U64" s="6">
        <f t="shared" si="17"/>
        <v>0</v>
      </c>
      <c r="V64" s="6">
        <f t="shared" si="17"/>
        <v>0</v>
      </c>
      <c r="W64" s="6">
        <f t="shared" si="17"/>
        <v>0</v>
      </c>
      <c r="X64" s="6">
        <f t="shared" si="17"/>
        <v>0</v>
      </c>
      <c r="Y64" s="6">
        <f t="shared" si="17"/>
        <v>0</v>
      </c>
      <c r="Z64" s="6">
        <f t="shared" si="17"/>
        <v>0</v>
      </c>
      <c r="AA64" s="6">
        <f t="shared" si="17"/>
        <v>0</v>
      </c>
      <c r="AB64" s="6">
        <f t="shared" si="17"/>
        <v>0</v>
      </c>
    </row>
    <row r="65" spans="1:28" x14ac:dyDescent="0.35">
      <c r="A65" s="24"/>
      <c r="B65" s="22" t="s">
        <v>2</v>
      </c>
      <c r="C65" s="2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1:28" x14ac:dyDescent="0.35">
      <c r="A66" s="24" t="s">
        <v>46</v>
      </c>
      <c r="B66" s="6" t="s">
        <v>135</v>
      </c>
      <c r="C66" s="25">
        <v>0.6724</v>
      </c>
      <c r="D66" s="6">
        <f t="shared" ref="D66:AB66" si="18">$C66*D32</f>
        <v>0</v>
      </c>
      <c r="E66" s="6">
        <f t="shared" si="18"/>
        <v>0</v>
      </c>
      <c r="F66" s="6">
        <f t="shared" si="18"/>
        <v>0</v>
      </c>
      <c r="G66" s="6">
        <f t="shared" si="18"/>
        <v>0</v>
      </c>
      <c r="H66" s="6">
        <f t="shared" si="18"/>
        <v>0</v>
      </c>
      <c r="I66" s="6">
        <f t="shared" si="18"/>
        <v>0</v>
      </c>
      <c r="J66" s="6">
        <f t="shared" si="18"/>
        <v>0</v>
      </c>
      <c r="K66" s="6">
        <f t="shared" si="18"/>
        <v>0</v>
      </c>
      <c r="L66" s="6">
        <f t="shared" si="18"/>
        <v>0</v>
      </c>
      <c r="M66" s="6">
        <f t="shared" si="18"/>
        <v>0</v>
      </c>
      <c r="N66" s="6">
        <f t="shared" si="18"/>
        <v>0</v>
      </c>
      <c r="O66" s="6">
        <f t="shared" si="18"/>
        <v>0</v>
      </c>
      <c r="P66" s="6">
        <f t="shared" si="18"/>
        <v>0</v>
      </c>
      <c r="Q66" s="6">
        <f t="shared" si="18"/>
        <v>0</v>
      </c>
      <c r="R66" s="6">
        <f t="shared" si="18"/>
        <v>0</v>
      </c>
      <c r="S66" s="6">
        <f t="shared" si="18"/>
        <v>0</v>
      </c>
      <c r="T66" s="6">
        <f t="shared" si="18"/>
        <v>0</v>
      </c>
      <c r="U66" s="6">
        <f t="shared" si="18"/>
        <v>0</v>
      </c>
      <c r="V66" s="6">
        <f t="shared" si="18"/>
        <v>0</v>
      </c>
      <c r="W66" s="6">
        <f t="shared" si="18"/>
        <v>0</v>
      </c>
      <c r="X66" s="6">
        <f t="shared" si="18"/>
        <v>0</v>
      </c>
      <c r="Y66" s="6">
        <f t="shared" si="18"/>
        <v>0</v>
      </c>
      <c r="Z66" s="6">
        <f t="shared" si="18"/>
        <v>0</v>
      </c>
      <c r="AA66" s="6">
        <f t="shared" si="18"/>
        <v>0</v>
      </c>
      <c r="AB66" s="6">
        <f t="shared" si="18"/>
        <v>0</v>
      </c>
    </row>
    <row r="67" spans="1:28" x14ac:dyDescent="0.35">
      <c r="A67" s="24"/>
      <c r="B67" s="22" t="s">
        <v>58</v>
      </c>
      <c r="C67" s="2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x14ac:dyDescent="0.35">
      <c r="A68" s="24" t="s">
        <v>44</v>
      </c>
      <c r="B68" s="6" t="s">
        <v>136</v>
      </c>
      <c r="C68" s="25">
        <v>0.41160000000000002</v>
      </c>
      <c r="D68" s="6">
        <f t="shared" ref="D68:AB68" si="19">$C68*D34</f>
        <v>0</v>
      </c>
      <c r="E68" s="6">
        <f t="shared" si="19"/>
        <v>0</v>
      </c>
      <c r="F68" s="6">
        <f t="shared" si="19"/>
        <v>0</v>
      </c>
      <c r="G68" s="6">
        <f t="shared" si="19"/>
        <v>0</v>
      </c>
      <c r="H68" s="6">
        <f t="shared" si="19"/>
        <v>0</v>
      </c>
      <c r="I68" s="6">
        <f t="shared" si="19"/>
        <v>0</v>
      </c>
      <c r="J68" s="6">
        <f t="shared" si="19"/>
        <v>0</v>
      </c>
      <c r="K68" s="6">
        <f t="shared" si="19"/>
        <v>0</v>
      </c>
      <c r="L68" s="6">
        <f t="shared" si="19"/>
        <v>0</v>
      </c>
      <c r="M68" s="6">
        <f t="shared" si="19"/>
        <v>0</v>
      </c>
      <c r="N68" s="6">
        <f t="shared" si="19"/>
        <v>0</v>
      </c>
      <c r="O68" s="6">
        <f t="shared" si="19"/>
        <v>0</v>
      </c>
      <c r="P68" s="6">
        <f t="shared" si="19"/>
        <v>0</v>
      </c>
      <c r="Q68" s="6">
        <f t="shared" si="19"/>
        <v>0</v>
      </c>
      <c r="R68" s="6">
        <f t="shared" si="19"/>
        <v>0</v>
      </c>
      <c r="S68" s="6">
        <f t="shared" si="19"/>
        <v>0</v>
      </c>
      <c r="T68" s="6">
        <f t="shared" si="19"/>
        <v>0</v>
      </c>
      <c r="U68" s="6">
        <f t="shared" si="19"/>
        <v>0</v>
      </c>
      <c r="V68" s="6">
        <f t="shared" si="19"/>
        <v>0</v>
      </c>
      <c r="W68" s="6">
        <f t="shared" si="19"/>
        <v>0</v>
      </c>
      <c r="X68" s="6">
        <f t="shared" si="19"/>
        <v>0</v>
      </c>
      <c r="Y68" s="6">
        <f t="shared" si="19"/>
        <v>0</v>
      </c>
      <c r="Z68" s="6">
        <f t="shared" si="19"/>
        <v>0</v>
      </c>
      <c r="AA68" s="6">
        <f t="shared" si="19"/>
        <v>0</v>
      </c>
      <c r="AB68" s="6">
        <f t="shared" si="19"/>
        <v>0</v>
      </c>
    </row>
    <row r="69" spans="1:28" x14ac:dyDescent="0.35">
      <c r="A69" s="24" t="s">
        <v>44</v>
      </c>
      <c r="B69" s="6" t="s">
        <v>137</v>
      </c>
      <c r="C69" s="25">
        <v>0</v>
      </c>
      <c r="D69" s="6">
        <f t="shared" ref="D69:AB69" si="20">$C69*D35</f>
        <v>0</v>
      </c>
      <c r="E69" s="6">
        <f t="shared" si="20"/>
        <v>0</v>
      </c>
      <c r="F69" s="6">
        <f t="shared" si="20"/>
        <v>0</v>
      </c>
      <c r="G69" s="6">
        <f t="shared" si="20"/>
        <v>0</v>
      </c>
      <c r="H69" s="6">
        <f t="shared" si="20"/>
        <v>0</v>
      </c>
      <c r="I69" s="6">
        <f t="shared" si="20"/>
        <v>0</v>
      </c>
      <c r="J69" s="6">
        <f t="shared" si="20"/>
        <v>0</v>
      </c>
      <c r="K69" s="6">
        <f t="shared" si="20"/>
        <v>0</v>
      </c>
      <c r="L69" s="6">
        <f t="shared" si="20"/>
        <v>0</v>
      </c>
      <c r="M69" s="6">
        <f t="shared" si="20"/>
        <v>0</v>
      </c>
      <c r="N69" s="6">
        <f t="shared" si="20"/>
        <v>0</v>
      </c>
      <c r="O69" s="6">
        <f t="shared" si="20"/>
        <v>0</v>
      </c>
      <c r="P69" s="6">
        <f t="shared" si="20"/>
        <v>0</v>
      </c>
      <c r="Q69" s="6">
        <f t="shared" si="20"/>
        <v>0</v>
      </c>
      <c r="R69" s="6">
        <f t="shared" si="20"/>
        <v>0</v>
      </c>
      <c r="S69" s="6">
        <f t="shared" si="20"/>
        <v>0</v>
      </c>
      <c r="T69" s="6">
        <f t="shared" si="20"/>
        <v>0</v>
      </c>
      <c r="U69" s="6">
        <f t="shared" si="20"/>
        <v>0</v>
      </c>
      <c r="V69" s="6">
        <f t="shared" si="20"/>
        <v>0</v>
      </c>
      <c r="W69" s="6">
        <f t="shared" si="20"/>
        <v>0</v>
      </c>
      <c r="X69" s="6">
        <f t="shared" si="20"/>
        <v>0</v>
      </c>
      <c r="Y69" s="6">
        <f t="shared" si="20"/>
        <v>0</v>
      </c>
      <c r="Z69" s="6">
        <f t="shared" si="20"/>
        <v>0</v>
      </c>
      <c r="AA69" s="6">
        <f t="shared" si="20"/>
        <v>0</v>
      </c>
      <c r="AB69" s="6">
        <f t="shared" si="20"/>
        <v>0</v>
      </c>
    </row>
    <row r="70" spans="1:28" x14ac:dyDescent="0.35">
      <c r="A70" s="24"/>
      <c r="B70" s="22" t="s">
        <v>78</v>
      </c>
      <c r="C70" s="25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x14ac:dyDescent="0.35">
      <c r="A71" s="24" t="s">
        <v>44</v>
      </c>
      <c r="B71" s="6" t="s">
        <v>138</v>
      </c>
      <c r="C71" s="25">
        <v>0.8821</v>
      </c>
      <c r="D71" s="6">
        <f t="shared" ref="D71:AB71" si="21">$C71*D37</f>
        <v>0</v>
      </c>
      <c r="E71" s="6">
        <f t="shared" si="21"/>
        <v>0</v>
      </c>
      <c r="F71" s="6">
        <f t="shared" si="21"/>
        <v>0</v>
      </c>
      <c r="G71" s="6">
        <f t="shared" si="21"/>
        <v>0</v>
      </c>
      <c r="H71" s="6">
        <f t="shared" si="21"/>
        <v>0</v>
      </c>
      <c r="I71" s="6">
        <f t="shared" si="21"/>
        <v>0</v>
      </c>
      <c r="J71" s="6">
        <f t="shared" si="21"/>
        <v>0</v>
      </c>
      <c r="K71" s="6">
        <f t="shared" si="21"/>
        <v>0</v>
      </c>
      <c r="L71" s="6">
        <f t="shared" si="21"/>
        <v>0</v>
      </c>
      <c r="M71" s="6">
        <f t="shared" si="21"/>
        <v>0</v>
      </c>
      <c r="N71" s="6">
        <f t="shared" si="21"/>
        <v>0</v>
      </c>
      <c r="O71" s="6">
        <f t="shared" si="21"/>
        <v>0</v>
      </c>
      <c r="P71" s="6">
        <f t="shared" si="21"/>
        <v>0</v>
      </c>
      <c r="Q71" s="6">
        <f t="shared" si="21"/>
        <v>0</v>
      </c>
      <c r="R71" s="6">
        <f t="shared" si="21"/>
        <v>0</v>
      </c>
      <c r="S71" s="6">
        <f t="shared" si="21"/>
        <v>0</v>
      </c>
      <c r="T71" s="6">
        <f t="shared" si="21"/>
        <v>0</v>
      </c>
      <c r="U71" s="6">
        <f t="shared" si="21"/>
        <v>0</v>
      </c>
      <c r="V71" s="6">
        <f t="shared" si="21"/>
        <v>0</v>
      </c>
      <c r="W71" s="6">
        <f t="shared" si="21"/>
        <v>0</v>
      </c>
      <c r="X71" s="6">
        <f t="shared" si="21"/>
        <v>0</v>
      </c>
      <c r="Y71" s="6">
        <f t="shared" si="21"/>
        <v>0</v>
      </c>
      <c r="Z71" s="6">
        <f t="shared" si="21"/>
        <v>0</v>
      </c>
      <c r="AA71" s="6">
        <f t="shared" si="21"/>
        <v>0</v>
      </c>
      <c r="AB71" s="6">
        <f t="shared" si="21"/>
        <v>0</v>
      </c>
    </row>
    <row r="73" spans="1:28" x14ac:dyDescent="0.35">
      <c r="B73" s="3"/>
    </row>
    <row r="74" spans="1:28" x14ac:dyDescent="0.35">
      <c r="B74" s="1"/>
    </row>
  </sheetData>
  <mergeCells count="6">
    <mergeCell ref="C39:AB39"/>
    <mergeCell ref="D1:L1"/>
    <mergeCell ref="D2:L2"/>
    <mergeCell ref="D3:L3"/>
    <mergeCell ref="D4:L4"/>
    <mergeCell ref="D6:AB6"/>
  </mergeCells>
  <conditionalFormatting sqref="D7">
    <cfRule type="cellIs" dxfId="23" priority="20" operator="greaterThan">
      <formula>0.3659999</formula>
    </cfRule>
    <cfRule type="cellIs" dxfId="22" priority="21" operator="between">
      <formula>0.35</formula>
      <formula>0.365</formula>
    </cfRule>
    <cfRule type="cellIs" dxfId="21" priority="22" operator="lessThan">
      <formula>0.35</formula>
    </cfRule>
    <cfRule type="cellIs" dxfId="20" priority="23" operator="between">
      <formula>0.35</formula>
      <formula>0.3649999</formula>
    </cfRule>
    <cfRule type="cellIs" dxfId="19" priority="24" operator="greaterThan">
      <formula>0.365</formula>
    </cfRule>
  </conditionalFormatting>
  <conditionalFormatting sqref="E7">
    <cfRule type="cellIs" dxfId="18" priority="15" operator="greaterThan">
      <formula>0.3659999</formula>
    </cfRule>
    <cfRule type="cellIs" dxfId="17" priority="16" operator="between">
      <formula>0.35</formula>
      <formula>0.365</formula>
    </cfRule>
    <cfRule type="cellIs" dxfId="16" priority="17" operator="lessThan">
      <formula>0.35</formula>
    </cfRule>
    <cfRule type="cellIs" dxfId="15" priority="18" operator="between">
      <formula>0.35</formula>
      <formula>0.3649999</formula>
    </cfRule>
    <cfRule type="cellIs" dxfId="14" priority="19" operator="greaterThan">
      <formula>0.365</formula>
    </cfRule>
  </conditionalFormatting>
  <conditionalFormatting sqref="F7:K7">
    <cfRule type="cellIs" dxfId="13" priority="10" operator="greaterThan">
      <formula>0.3659999</formula>
    </cfRule>
    <cfRule type="cellIs" dxfId="12" priority="11" operator="between">
      <formula>0.35</formula>
      <formula>0.365</formula>
    </cfRule>
    <cfRule type="cellIs" dxfId="11" priority="12" operator="lessThan">
      <formula>0.35</formula>
    </cfRule>
    <cfRule type="cellIs" dxfId="10" priority="13" operator="between">
      <formula>0.35</formula>
      <formula>0.3649999</formula>
    </cfRule>
    <cfRule type="cellIs" dxfId="9" priority="14" operator="greaterThan">
      <formula>0.365</formula>
    </cfRule>
  </conditionalFormatting>
  <conditionalFormatting sqref="L7:AB7">
    <cfRule type="cellIs" dxfId="8" priority="5" operator="greaterThan">
      <formula>0.3659999</formula>
    </cfRule>
    <cfRule type="cellIs" dxfId="7" priority="6" operator="between">
      <formula>0.35</formula>
      <formula>0.365</formula>
    </cfRule>
    <cfRule type="cellIs" dxfId="6" priority="7" operator="lessThan">
      <formula>0.35</formula>
    </cfRule>
    <cfRule type="cellIs" dxfId="5" priority="8" operator="between">
      <formula>0.35</formula>
      <formula>0.3649999</formula>
    </cfRule>
    <cfRule type="cellIs" dxfId="4" priority="9" operator="greaterThan">
      <formula>0.365</formula>
    </cfRule>
  </conditionalFormatting>
  <conditionalFormatting sqref="D7:AB7">
    <cfRule type="cellIs" dxfId="3" priority="1" operator="greaterThanOrEqual">
      <formula>0.37</formula>
    </cfRule>
    <cfRule type="cellIs" dxfId="2" priority="2" operator="lessThan">
      <formula>0.35</formula>
    </cfRule>
    <cfRule type="cellIs" dxfId="1" priority="3" operator="between">
      <formula>0.35</formula>
      <formula>0.36999999</formula>
    </cfRule>
    <cfRule type="cellIs" dxfId="0" priority="4" operator="greaterThanOrEqual">
      <formula>0.37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6" sqref="A6"/>
    </sheetView>
  </sheetViews>
  <sheetFormatPr defaultRowHeight="14.5" x14ac:dyDescent="0.35"/>
  <cols>
    <col min="1" max="1" width="86.1796875" customWidth="1"/>
    <col min="3" max="46" width="4.81640625" customWidth="1"/>
  </cols>
  <sheetData>
    <row r="1" spans="1:2" x14ac:dyDescent="0.35">
      <c r="A1" s="9" t="s">
        <v>8</v>
      </c>
    </row>
    <row r="2" spans="1:2" ht="29" x14ac:dyDescent="0.35">
      <c r="A2" s="16" t="s">
        <v>9</v>
      </c>
    </row>
    <row r="4" spans="1:2" x14ac:dyDescent="0.35">
      <c r="A4" s="9" t="s">
        <v>84</v>
      </c>
    </row>
    <row r="5" spans="1:2" ht="29" x14ac:dyDescent="0.35">
      <c r="A5" s="16" t="s">
        <v>85</v>
      </c>
    </row>
    <row r="13" spans="1:2" x14ac:dyDescent="0.35">
      <c r="A13" s="15"/>
    </row>
    <row r="14" spans="1:2" x14ac:dyDescent="0.35">
      <c r="A14" s="3"/>
      <c r="B14" s="3"/>
    </row>
    <row r="15" spans="1:2" x14ac:dyDescent="0.35">
      <c r="A15" s="3"/>
      <c r="B15" s="3"/>
    </row>
    <row r="16" spans="1:2" x14ac:dyDescent="0.35">
      <c r="A16" s="3"/>
      <c r="B1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Unemployment Tool</vt:lpstr>
      <vt:lpstr>Young Adult Tool</vt:lpstr>
      <vt:lpstr>Notes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</dc:creator>
  <cp:lastModifiedBy>Daniel</cp:lastModifiedBy>
  <dcterms:created xsi:type="dcterms:W3CDTF">2015-09-29T04:12:17Z</dcterms:created>
  <dcterms:modified xsi:type="dcterms:W3CDTF">2019-08-23T18:21:23Z</dcterms:modified>
</cp:coreProperties>
</file>